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Coordinador Calidad\SGC 2024\8 - OPERACIÓN\8.6 - LIBERACIÓN DE LOS PRODUCTOS Y SERVICIOS\PROCESOS DE APOYO\Compras\Formatos\"/>
    </mc:Choice>
  </mc:AlternateContent>
  <xr:revisionPtr revIDLastSave="0" documentId="13_ncr:1_{11E245E5-5456-4B9E-BD9B-198B6522A0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2" r:id="rId1"/>
    <sheet name="CONCENTRADO" sheetId="4" state="hidden" r:id="rId2"/>
    <sheet name="Evaluación al proveedor" sheetId="10" state="hidden" r:id="rId3"/>
  </sheets>
  <definedNames>
    <definedName name="_xlnm._FilterDatabase" localSheetId="0" hidden="1">Formato!$A$7:$L$32</definedName>
    <definedName name="_xlnm.Print_Area" localSheetId="0">Formato!$A$1:$L$11</definedName>
  </definedNames>
  <calcPr calcId="191029"/>
</workbook>
</file>

<file path=xl/calcChain.xml><?xml version="1.0" encoding="utf-8"?>
<calcChain xmlns="http://schemas.openxmlformats.org/spreadsheetml/2006/main">
  <c r="N37" i="12" l="1"/>
  <c r="N35" i="12"/>
  <c r="N34" i="12"/>
  <c r="L31" i="10" l="1"/>
  <c r="K31" i="10"/>
  <c r="I31" i="10"/>
  <c r="G31" i="10"/>
  <c r="F31" i="10"/>
  <c r="E31" i="10"/>
  <c r="D31" i="10"/>
  <c r="C31" i="10"/>
  <c r="L30" i="10"/>
  <c r="K30" i="10"/>
  <c r="I30" i="10"/>
  <c r="G30" i="10"/>
  <c r="F30" i="10"/>
  <c r="E30" i="10"/>
  <c r="D30" i="10"/>
  <c r="C30" i="10"/>
  <c r="L29" i="10"/>
  <c r="K29" i="10"/>
  <c r="I29" i="10"/>
  <c r="G29" i="10"/>
  <c r="F29" i="10"/>
  <c r="E29" i="10"/>
  <c r="D29" i="10"/>
  <c r="C29" i="10"/>
  <c r="L28" i="10"/>
  <c r="K28" i="10"/>
  <c r="I28" i="10"/>
  <c r="G28" i="10"/>
  <c r="F28" i="10"/>
  <c r="E28" i="10"/>
  <c r="D28" i="10"/>
  <c r="C28" i="10"/>
  <c r="L27" i="10"/>
  <c r="K27" i="10"/>
  <c r="I27" i="10"/>
  <c r="G27" i="10"/>
  <c r="F27" i="10"/>
  <c r="E27" i="10"/>
  <c r="D27" i="10"/>
  <c r="C27" i="10"/>
  <c r="E13" i="10"/>
  <c r="E11" i="10"/>
  <c r="E10" i="10"/>
  <c r="B29" i="10" s="1"/>
  <c r="E9" i="10"/>
  <c r="E7" i="10"/>
  <c r="E46" i="10" l="1"/>
  <c r="H46" i="10" s="1"/>
  <c r="B30" i="10"/>
  <c r="B28" i="10"/>
  <c r="B27" i="10"/>
  <c r="B31" i="10"/>
</calcChain>
</file>

<file path=xl/sharedStrings.xml><?xml version="1.0" encoding="utf-8"?>
<sst xmlns="http://schemas.openxmlformats.org/spreadsheetml/2006/main" count="89" uniqueCount="80">
  <si>
    <t>Nombre del Proveedor</t>
  </si>
  <si>
    <t xml:space="preserve">Observaciones </t>
  </si>
  <si>
    <t xml:space="preserve">Dictaminación final </t>
  </si>
  <si>
    <t>Puntaje</t>
  </si>
  <si>
    <t>Elaboró:</t>
  </si>
  <si>
    <t>Fecha emisión:</t>
  </si>
  <si>
    <t>Última revisión:</t>
  </si>
  <si>
    <t>Versión</t>
  </si>
  <si>
    <t>Código:</t>
  </si>
  <si>
    <t>Marzo 2017</t>
  </si>
  <si>
    <t xml:space="preserve">Fecha de evaluación </t>
  </si>
  <si>
    <t>Tipo de Documento:</t>
  </si>
  <si>
    <t>Formato</t>
  </si>
  <si>
    <t>FOR REH 017</t>
  </si>
  <si>
    <t>Nombre del evaluador:</t>
  </si>
  <si>
    <t>Puesto del evaluador:</t>
  </si>
  <si>
    <t>La siguiente evaluación comprende el periodo desde su última evaluación a la fecha. Antes de empezar, tomar en cuenta la siguiente tabla para la evaluación, calificación y dictaminación.</t>
  </si>
  <si>
    <t>Excelente</t>
  </si>
  <si>
    <t>Bueno</t>
  </si>
  <si>
    <t>Regular</t>
  </si>
  <si>
    <t>Porcentaje de cumplimiento</t>
  </si>
  <si>
    <t>De 99 a 85%</t>
  </si>
  <si>
    <t>Menor a 85%</t>
  </si>
  <si>
    <t>Puntos por pregunta</t>
  </si>
  <si>
    <t>Evaluación:</t>
  </si>
  <si>
    <t>Pregunta</t>
  </si>
  <si>
    <t>Comentarios:</t>
  </si>
  <si>
    <t>Matriz de dictaminación</t>
  </si>
  <si>
    <t>Dictaminación</t>
  </si>
  <si>
    <t>Dictaminación final</t>
  </si>
  <si>
    <t>Mayor a 35 pts.</t>
  </si>
  <si>
    <t>Se mantiene</t>
  </si>
  <si>
    <t>Menor a 35 pts.</t>
  </si>
  <si>
    <t>Se descarta</t>
  </si>
  <si>
    <t>No. versión:</t>
  </si>
  <si>
    <t>Fecha Revisión:</t>
  </si>
  <si>
    <t>Revisó:</t>
  </si>
  <si>
    <t>Aprobó:</t>
  </si>
  <si>
    <t>Página 1 de 1</t>
  </si>
  <si>
    <t>DGE</t>
  </si>
  <si>
    <t>Luis Bautista Reyes</t>
  </si>
  <si>
    <t>Andrea Sánchez Maturano</t>
  </si>
  <si>
    <t>Patricia Ortiz Durán</t>
  </si>
  <si>
    <t>Yuridia Villalobos Villegas</t>
  </si>
  <si>
    <t>Gabriela Avila Tamayo</t>
  </si>
  <si>
    <t>Margarita de León Martínez</t>
  </si>
  <si>
    <t>Matriz de evaluación de proveedores</t>
  </si>
  <si>
    <t>No.</t>
  </si>
  <si>
    <t>Fecha de evaluación:</t>
  </si>
  <si>
    <t>Clasificación:</t>
  </si>
  <si>
    <t>Servicio o producto proporcionado:</t>
  </si>
  <si>
    <t>Agosto 2017</t>
  </si>
  <si>
    <t>Ricardo Sánchez Matías</t>
  </si>
  <si>
    <t>CSG</t>
  </si>
  <si>
    <t>Irais Mendoza Sánchez</t>
  </si>
  <si>
    <t>Rosalio Lozada Morales</t>
  </si>
  <si>
    <t>Andrea Sánchez Maturano/Luis Bautista Reyes/Maria Alejandra Quintero Barajas</t>
  </si>
  <si>
    <t>Ariadna Calva Lopez</t>
  </si>
  <si>
    <t xml:space="preserve">Johnatan Vicente Castañeda Ramírez </t>
  </si>
  <si>
    <t>DOCUMENTO CONTROLADO: Su consulta en cualquier medio diferente a Intranet, no es válida como copia maestra de nuestra Organización.  Por ello, su impresión en papel queda restringida a usos de formato y registro siempre validados por firmas autorizadas.</t>
  </si>
  <si>
    <t>Marlene Avilés Hernández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</si>
  <si>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</si>
  <si>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Rafael Sánchez García</t>
  </si>
  <si>
    <t>Nombre o razón social del proveedor:</t>
  </si>
  <si>
    <t>Cyntia Nayeli Tenorio Benitez / Luis Bautista Reyes</t>
  </si>
  <si>
    <t>José Gaytan Guevara</t>
  </si>
  <si>
    <t>Luz Elena Ponce Mendez</t>
  </si>
  <si>
    <t>Gumaro Padilla Morales</t>
  </si>
  <si>
    <t>Andrea Sánchez Maturano/ Luis Bautista Reyes</t>
  </si>
  <si>
    <t>Rafael Fernando Mendoza Loza / Erick López Magaña</t>
  </si>
  <si>
    <t>Sin comentarios.</t>
  </si>
  <si>
    <t>FOR COM 003</t>
  </si>
  <si>
    <t>03</t>
  </si>
  <si>
    <t>Fecha de próxima evaluación</t>
  </si>
  <si>
    <t>Tipo de Servicio</t>
  </si>
  <si>
    <t>Servicio proporcionado</t>
  </si>
  <si>
    <t>Sucursal</t>
  </si>
  <si>
    <t>Puesto del evaluador</t>
  </si>
  <si>
    <t>Evaluador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</si>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</sst>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color theme="4" tint="-0.249977111117893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8"/>
      <color theme="1"/>
      <name val="Arial"/>
      <family val="2"/>
    </font>
    <font>
      <i/>
      <sz val="9"/>
      <color theme="1"/>
      <name val="Arial Black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i/>
      <sz val="8"/>
      <color theme="0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i/>
      <sz val="11"/>
      <color theme="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Calibri"/>
      <family val="2"/>
      <scheme val="minor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1"/>
      <color theme="1"/>
      <name val="Arial"/>
      <family val="2"/>
    </font>
    <font>
      <sz val="9"/>
      <color theme="1" tint="4.9989318521683403E-2"/>
      <name val="Calibri"/>
      <family val="2"/>
      <scheme val="minor"/>
    </font>
    <font>
      <b/>
      <i/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4" tint="-0.249977111117893"/>
      <name val="Arial Narrow"/>
      <family val="2"/>
    </font>
    <font>
      <b/>
      <sz val="26"/>
      <color theme="4" tint="-0.24997711111789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3B73B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9" fontId="14" fillId="0" borderId="4" xfId="0" applyNumberFormat="1" applyFont="1" applyBorder="1" applyAlignment="1">
      <alignment horizontal="center" vertical="center" wrapText="1"/>
    </xf>
    <xf numFmtId="9" fontId="1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/>
    <xf numFmtId="0" fontId="2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12" fillId="3" borderId="4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8" fillId="5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14" fontId="28" fillId="0" borderId="4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4" xfId="0" quotePrefix="1" applyFont="1" applyFill="1" applyBorder="1" applyAlignment="1">
      <alignment horizontal="center" vertical="center" wrapText="1"/>
    </xf>
    <xf numFmtId="14" fontId="28" fillId="5" borderId="4" xfId="0" applyNumberFormat="1" applyFont="1" applyFill="1" applyBorder="1" applyAlignment="1">
      <alignment horizontal="center" vertical="center" wrapText="1"/>
    </xf>
    <xf numFmtId="0" fontId="36" fillId="0" borderId="4" xfId="0" quotePrefix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14" fontId="36" fillId="0" borderId="10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14" fontId="28" fillId="6" borderId="4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14" fontId="28" fillId="0" borderId="12" xfId="0" applyNumberFormat="1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1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49" fontId="2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0" fillId="0" borderId="4" xfId="0" applyFont="1" applyBorder="1" applyAlignment="1" applyProtection="1">
      <alignment horizontal="justify" vertical="center" wrapText="1"/>
      <protection locked="0"/>
    </xf>
    <xf numFmtId="0" fontId="18" fillId="0" borderId="4" xfId="0" applyFont="1" applyBorder="1" applyAlignment="1" applyProtection="1">
      <alignment horizontal="justify" vertical="center"/>
      <protection locked="0"/>
    </xf>
    <xf numFmtId="0" fontId="0" fillId="0" borderId="4" xfId="0" applyBorder="1" applyAlignment="1" applyProtection="1">
      <alignment horizontal="justify" vertical="center"/>
      <protection locked="0"/>
    </xf>
    <xf numFmtId="0" fontId="0" fillId="0" borderId="4" xfId="0" applyBorder="1" applyAlignment="1" applyProtection="1">
      <alignment horizontal="justify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35" fillId="0" borderId="2" xfId="0" applyFont="1" applyBorder="1" applyAlignment="1" applyProtection="1">
      <alignment horizontal="justify" wrapText="1"/>
      <protection locked="0"/>
    </xf>
    <xf numFmtId="0" fontId="35" fillId="0" borderId="3" xfId="0" applyFont="1" applyBorder="1" applyAlignment="1" applyProtection="1">
      <alignment horizontal="justify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10" fillId="0" borderId="2" xfId="0" applyFont="1" applyBorder="1" applyAlignment="1" applyProtection="1">
      <alignment horizontal="justify" wrapText="1"/>
      <protection locked="0"/>
    </xf>
    <xf numFmtId="0" fontId="10" fillId="0" borderId="3" xfId="0" applyFont="1" applyBorder="1" applyAlignment="1" applyProtection="1">
      <alignment horizontal="justify" wrapText="1"/>
      <protection locked="0"/>
    </xf>
    <xf numFmtId="0" fontId="15" fillId="0" borderId="1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justify" wrapText="1"/>
      <protection locked="0"/>
    </xf>
    <xf numFmtId="0" fontId="32" fillId="0" borderId="3" xfId="0" applyFont="1" applyBorder="1" applyAlignment="1" applyProtection="1">
      <alignment horizontal="justify" wrapText="1"/>
      <protection locked="0"/>
    </xf>
    <xf numFmtId="0" fontId="33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wrapText="1"/>
    </xf>
    <xf numFmtId="0" fontId="10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66674</xdr:rowOff>
    </xdr:from>
    <xdr:to>
      <xdr:col>1</xdr:col>
      <xdr:colOff>1457325</xdr:colOff>
      <xdr:row>4</xdr:row>
      <xdr:rowOff>165662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BA231D-48FC-4510-B4A4-D185788F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4"/>
          <a:ext cx="1666875" cy="822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695326</xdr:colOff>
      <xdr:row>0</xdr:row>
      <xdr:rowOff>0</xdr:rowOff>
    </xdr:from>
    <xdr:to>
      <xdr:col>13</xdr:col>
      <xdr:colOff>202566</xdr:colOff>
      <xdr:row>1</xdr:row>
      <xdr:rowOff>123825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982FEDE-024C-49A5-9A55-C323E2778294}"/>
            </a:ext>
          </a:extLst>
        </xdr:cNvPr>
        <xdr:cNvSpPr txBox="1">
          <a:spLocks noChangeArrowheads="1"/>
        </xdr:cNvSpPr>
      </xdr:nvSpPr>
      <xdr:spPr bwMode="auto">
        <a:xfrm>
          <a:off x="1619251" y="0"/>
          <a:ext cx="462216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ES" sz="2200" b="1" i="1">
              <a:solidFill>
                <a:srgbClr val="3B73BB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</a:rPr>
            <a:t>EVALUACION AL PROVEEDOR</a:t>
          </a:r>
          <a:endParaRPr lang="es-MX" sz="1000">
            <a:solidFill>
              <a:srgbClr val="3B73BB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10767</xdr:colOff>
      <xdr:row>4</xdr:row>
      <xdr:rowOff>34290</xdr:rowOff>
    </xdr:from>
    <xdr:to>
      <xdr:col>13</xdr:col>
      <xdr:colOff>229842</xdr:colOff>
      <xdr:row>4</xdr:row>
      <xdr:rowOff>34290</xdr:rowOff>
    </xdr:to>
    <xdr:cxnSp macro="">
      <xdr:nvCxnSpPr>
        <xdr:cNvPr id="3" name="Line 12">
          <a:extLst>
            <a:ext uri="{FF2B5EF4-FFF2-40B4-BE49-F238E27FC236}">
              <a16:creationId xmlns:a16="http://schemas.microsoft.com/office/drawing/2014/main" id="{8D73BADA-5CC9-4943-AA70-6070482399C3}"/>
            </a:ext>
          </a:extLst>
        </xdr:cNvPr>
        <xdr:cNvCxnSpPr>
          <a:cxnSpLocks noChangeShapeType="1"/>
        </xdr:cNvCxnSpPr>
      </xdr:nvCxnSpPr>
      <xdr:spPr bwMode="auto">
        <a:xfrm>
          <a:off x="10767" y="796290"/>
          <a:ext cx="6257925" cy="0"/>
        </a:xfrm>
        <a:prstGeom prst="line">
          <a:avLst/>
        </a:prstGeom>
        <a:noFill/>
        <a:ln w="57150" cmpd="thinThick">
          <a:solidFill>
            <a:srgbClr val="3B73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47</xdr:row>
      <xdr:rowOff>158115</xdr:rowOff>
    </xdr:from>
    <xdr:to>
      <xdr:col>13</xdr:col>
      <xdr:colOff>238125</xdr:colOff>
      <xdr:row>47</xdr:row>
      <xdr:rowOff>158115</xdr:rowOff>
    </xdr:to>
    <xdr:cxnSp macro="">
      <xdr:nvCxnSpPr>
        <xdr:cNvPr id="4" name="Line 12">
          <a:extLst>
            <a:ext uri="{FF2B5EF4-FFF2-40B4-BE49-F238E27FC236}">
              <a16:creationId xmlns:a16="http://schemas.microsoft.com/office/drawing/2014/main" id="{7FEF64AB-1E54-49C5-994E-43DD027E3C0C}"/>
            </a:ext>
          </a:extLst>
        </xdr:cNvPr>
        <xdr:cNvCxnSpPr>
          <a:cxnSpLocks noChangeShapeType="1"/>
        </xdr:cNvCxnSpPr>
      </xdr:nvCxnSpPr>
      <xdr:spPr bwMode="auto">
        <a:xfrm>
          <a:off x="19050" y="9587865"/>
          <a:ext cx="6257925" cy="0"/>
        </a:xfrm>
        <a:prstGeom prst="line">
          <a:avLst/>
        </a:prstGeom>
        <a:noFill/>
        <a:ln w="57150" cmpd="thinThick">
          <a:solidFill>
            <a:srgbClr val="3B73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2F0D-E6A3-4C60-9149-C155801B9E29}">
  <sheetPr>
    <pageSetUpPr fitToPage="1"/>
  </sheetPr>
  <dimension ref="A1:N40"/>
  <sheetViews>
    <sheetView showGridLines="0" tabSelected="1" zoomScaleNormal="100" zoomScaleSheetLayoutView="70" workbookViewId="0">
      <selection activeCell="E10" sqref="E10"/>
    </sheetView>
  </sheetViews>
  <sheetFormatPr baseColWidth="10" defaultRowHeight="15" x14ac:dyDescent="0.25"/>
  <cols>
    <col min="1" max="1" width="4.140625" style="11" customWidth="1"/>
    <col min="2" max="2" width="22.5703125" style="11" customWidth="1"/>
    <col min="3" max="3" width="12.7109375" style="11" customWidth="1"/>
    <col min="4" max="4" width="13.85546875" style="11" customWidth="1"/>
    <col min="5" max="8" width="15.7109375" style="11" customWidth="1"/>
    <col min="9" max="9" width="13.85546875" style="11" customWidth="1"/>
    <col min="10" max="10" width="12.5703125" style="11" customWidth="1"/>
    <col min="11" max="11" width="14.42578125" style="11" customWidth="1"/>
    <col min="12" max="12" width="19.42578125" style="11" customWidth="1"/>
    <col min="13" max="16384" width="11.42578125" style="1"/>
  </cols>
  <sheetData>
    <row r="1" spans="1:12" ht="14.25" customHeight="1" thickTop="1" x14ac:dyDescent="0.25">
      <c r="A1" s="62"/>
      <c r="B1" s="63"/>
      <c r="C1" s="22" t="s">
        <v>4</v>
      </c>
      <c r="D1" s="58" t="s">
        <v>53</v>
      </c>
      <c r="E1" s="68" t="s">
        <v>46</v>
      </c>
      <c r="F1" s="69"/>
      <c r="G1" s="69"/>
      <c r="H1" s="69"/>
      <c r="I1" s="69"/>
      <c r="J1" s="69"/>
      <c r="K1" s="69"/>
      <c r="L1" s="70"/>
    </row>
    <row r="2" spans="1:12" ht="14.25" customHeight="1" x14ac:dyDescent="0.25">
      <c r="A2" s="64"/>
      <c r="B2" s="65"/>
      <c r="C2" s="21" t="s">
        <v>5</v>
      </c>
      <c r="D2" s="59" t="s">
        <v>9</v>
      </c>
      <c r="E2" s="71"/>
      <c r="F2" s="72"/>
      <c r="G2" s="72"/>
      <c r="H2" s="72"/>
      <c r="I2" s="72"/>
      <c r="J2" s="72"/>
      <c r="K2" s="72"/>
      <c r="L2" s="73"/>
    </row>
    <row r="3" spans="1:12" ht="14.25" customHeight="1" x14ac:dyDescent="0.25">
      <c r="A3" s="64"/>
      <c r="B3" s="65"/>
      <c r="C3" s="21" t="s">
        <v>6</v>
      </c>
      <c r="D3" s="60" t="s">
        <v>79</v>
      </c>
      <c r="E3" s="74"/>
      <c r="F3" s="75"/>
      <c r="G3" s="75"/>
      <c r="H3" s="75"/>
      <c r="I3" s="75"/>
      <c r="J3" s="75"/>
      <c r="K3" s="75"/>
      <c r="L3" s="76"/>
    </row>
    <row r="4" spans="1:12" ht="14.25" customHeight="1" x14ac:dyDescent="0.25">
      <c r="A4" s="64"/>
      <c r="B4" s="65"/>
      <c r="C4" s="21" t="s">
        <v>7</v>
      </c>
      <c r="D4" s="59" t="s">
        <v>72</v>
      </c>
      <c r="E4" s="77" t="s">
        <v>61</v>
      </c>
      <c r="F4" s="78"/>
      <c r="G4" s="78"/>
      <c r="H4" s="78"/>
      <c r="I4" s="78"/>
      <c r="J4" s="78"/>
      <c r="K4" s="78"/>
      <c r="L4" s="79"/>
    </row>
    <row r="5" spans="1:12" ht="17.25" customHeight="1" thickBot="1" x14ac:dyDescent="0.3">
      <c r="A5" s="66"/>
      <c r="B5" s="67"/>
      <c r="C5" s="23" t="s">
        <v>8</v>
      </c>
      <c r="D5" s="61" t="s">
        <v>71</v>
      </c>
      <c r="E5" s="80"/>
      <c r="F5" s="81"/>
      <c r="G5" s="81"/>
      <c r="H5" s="81"/>
      <c r="I5" s="81"/>
      <c r="J5" s="81"/>
      <c r="K5" s="81"/>
      <c r="L5" s="82"/>
    </row>
    <row r="6" spans="1:12" ht="17.25" customHeight="1" thickTop="1" thickBot="1" x14ac:dyDescent="0.3">
      <c r="A6" s="41"/>
      <c r="B6" s="42"/>
      <c r="C6" s="42"/>
      <c r="D6" s="42"/>
      <c r="E6" s="42"/>
      <c r="F6" s="42"/>
      <c r="G6" s="42"/>
      <c r="H6" s="43"/>
      <c r="I6" s="43"/>
      <c r="J6" s="43"/>
      <c r="K6" s="43"/>
      <c r="L6" s="43"/>
    </row>
    <row r="7" spans="1:12" ht="46.5" thickTop="1" thickBot="1" x14ac:dyDescent="0.3">
      <c r="A7" s="55" t="s">
        <v>47</v>
      </c>
      <c r="B7" s="56" t="s">
        <v>0</v>
      </c>
      <c r="C7" s="56" t="s">
        <v>74</v>
      </c>
      <c r="D7" s="56" t="s">
        <v>75</v>
      </c>
      <c r="E7" s="56" t="s">
        <v>76</v>
      </c>
      <c r="F7" s="56" t="s">
        <v>78</v>
      </c>
      <c r="G7" s="56" t="s">
        <v>77</v>
      </c>
      <c r="H7" s="56" t="s">
        <v>10</v>
      </c>
      <c r="I7" s="56" t="s">
        <v>73</v>
      </c>
      <c r="J7" s="56" t="s">
        <v>3</v>
      </c>
      <c r="K7" s="56" t="s">
        <v>2</v>
      </c>
      <c r="L7" s="57" t="s">
        <v>1</v>
      </c>
    </row>
    <row r="8" spans="1:12" ht="15.75" thickTop="1" x14ac:dyDescent="0.25">
      <c r="A8" s="50"/>
      <c r="B8" s="51"/>
      <c r="C8" s="51"/>
      <c r="D8" s="51"/>
      <c r="E8" s="51"/>
      <c r="F8" s="51"/>
      <c r="G8" s="51"/>
      <c r="H8" s="53"/>
      <c r="I8" s="53"/>
      <c r="J8" s="52"/>
      <c r="K8" s="52"/>
      <c r="L8" s="54"/>
    </row>
    <row r="9" spans="1:12" x14ac:dyDescent="0.25">
      <c r="A9" s="24"/>
      <c r="B9" s="35"/>
      <c r="C9" s="35"/>
      <c r="D9" s="35"/>
      <c r="E9" s="35"/>
      <c r="F9" s="35"/>
      <c r="G9" s="35"/>
      <c r="H9" s="27"/>
      <c r="I9" s="27"/>
      <c r="J9" s="25"/>
      <c r="K9" s="25"/>
      <c r="L9" s="44"/>
    </row>
    <row r="10" spans="1:12" x14ac:dyDescent="0.25">
      <c r="A10" s="24"/>
      <c r="B10" s="25"/>
      <c r="C10" s="25"/>
      <c r="D10" s="25"/>
      <c r="E10" s="25"/>
      <c r="F10" s="25"/>
      <c r="G10" s="25"/>
      <c r="H10" s="27"/>
      <c r="I10" s="27"/>
      <c r="J10" s="25"/>
      <c r="K10" s="25"/>
      <c r="L10" s="44"/>
    </row>
    <row r="11" spans="1:12" x14ac:dyDescent="0.25">
      <c r="A11" s="24"/>
      <c r="B11" s="25"/>
      <c r="C11" s="25"/>
      <c r="D11" s="25"/>
      <c r="E11" s="25"/>
      <c r="F11" s="25"/>
      <c r="G11" s="25"/>
      <c r="H11" s="27"/>
      <c r="I11" s="27"/>
      <c r="J11" s="25"/>
      <c r="K11" s="25"/>
      <c r="L11" s="44"/>
    </row>
    <row r="12" spans="1:12" x14ac:dyDescent="0.25">
      <c r="A12" s="24"/>
      <c r="B12" s="25"/>
      <c r="C12" s="25"/>
      <c r="D12" s="25"/>
      <c r="E12" s="25"/>
      <c r="F12" s="25"/>
      <c r="G12" s="25"/>
      <c r="H12" s="27"/>
      <c r="I12" s="27"/>
      <c r="J12" s="25"/>
      <c r="K12" s="25"/>
      <c r="L12" s="44"/>
    </row>
    <row r="13" spans="1:12" x14ac:dyDescent="0.25">
      <c r="A13" s="24"/>
      <c r="B13" s="25"/>
      <c r="C13" s="25"/>
      <c r="D13" s="25"/>
      <c r="E13" s="25"/>
      <c r="F13" s="25"/>
      <c r="G13" s="25"/>
      <c r="H13" s="27"/>
      <c r="I13" s="27"/>
      <c r="J13" s="25"/>
      <c r="K13" s="25"/>
      <c r="L13" s="44"/>
    </row>
    <row r="14" spans="1:12" x14ac:dyDescent="0.25">
      <c r="A14" s="24"/>
      <c r="B14" s="25"/>
      <c r="C14" s="25"/>
      <c r="D14" s="25"/>
      <c r="E14" s="25"/>
      <c r="F14" s="25"/>
      <c r="G14" s="25"/>
      <c r="H14" s="27"/>
      <c r="I14" s="27"/>
      <c r="J14" s="25"/>
      <c r="K14" s="25"/>
      <c r="L14" s="44"/>
    </row>
    <row r="15" spans="1:12" x14ac:dyDescent="0.25">
      <c r="A15" s="24"/>
      <c r="B15" s="25"/>
      <c r="C15" s="25"/>
      <c r="D15" s="25"/>
      <c r="E15" s="25"/>
      <c r="F15" s="25"/>
      <c r="G15" s="25"/>
      <c r="H15" s="27"/>
      <c r="I15" s="27"/>
      <c r="J15" s="25"/>
      <c r="K15" s="25"/>
      <c r="L15" s="44"/>
    </row>
    <row r="16" spans="1:12" x14ac:dyDescent="0.25">
      <c r="A16" s="24"/>
      <c r="B16" s="25"/>
      <c r="C16" s="25"/>
      <c r="D16" s="25"/>
      <c r="E16" s="25"/>
      <c r="F16" s="25"/>
      <c r="G16" s="25"/>
      <c r="H16" s="27"/>
      <c r="I16" s="27"/>
      <c r="J16" s="25"/>
      <c r="K16" s="25"/>
      <c r="L16" s="44"/>
    </row>
    <row r="17" spans="1:12" x14ac:dyDescent="0.25">
      <c r="A17" s="24"/>
      <c r="B17" s="25"/>
      <c r="C17" s="25"/>
      <c r="D17" s="25"/>
      <c r="E17" s="25"/>
      <c r="F17" s="25"/>
      <c r="G17" s="25"/>
      <c r="H17" s="27"/>
      <c r="I17" s="27"/>
      <c r="J17" s="25"/>
      <c r="K17" s="25"/>
      <c r="L17" s="44"/>
    </row>
    <row r="18" spans="1:12" x14ac:dyDescent="0.25">
      <c r="A18" s="24"/>
      <c r="B18" s="25"/>
      <c r="C18" s="25"/>
      <c r="D18" s="25"/>
      <c r="E18" s="25"/>
      <c r="F18" s="25"/>
      <c r="G18" s="25"/>
      <c r="H18" s="27"/>
      <c r="I18" s="27"/>
      <c r="J18" s="25"/>
      <c r="K18" s="25"/>
      <c r="L18" s="44"/>
    </row>
    <row r="19" spans="1:12" x14ac:dyDescent="0.25">
      <c r="A19" s="24"/>
      <c r="B19" s="25"/>
      <c r="C19" s="25"/>
      <c r="D19" s="25"/>
      <c r="E19" s="25"/>
      <c r="F19" s="25"/>
      <c r="G19" s="25"/>
      <c r="H19" s="27"/>
      <c r="I19" s="27"/>
      <c r="J19" s="25"/>
      <c r="K19" s="25"/>
      <c r="L19" s="44"/>
    </row>
    <row r="20" spans="1:12" x14ac:dyDescent="0.25">
      <c r="A20" s="24"/>
      <c r="B20" s="25"/>
      <c r="C20" s="25"/>
      <c r="D20" s="25"/>
      <c r="E20" s="25"/>
      <c r="F20" s="25"/>
      <c r="G20" s="25"/>
      <c r="H20" s="27"/>
      <c r="I20" s="27"/>
      <c r="J20" s="25"/>
      <c r="K20" s="25"/>
      <c r="L20" s="44"/>
    </row>
    <row r="21" spans="1:12" x14ac:dyDescent="0.25">
      <c r="A21" s="24"/>
      <c r="B21" s="25"/>
      <c r="C21" s="25"/>
      <c r="D21" s="25"/>
      <c r="E21" s="25"/>
      <c r="F21" s="25"/>
      <c r="G21" s="25"/>
      <c r="H21" s="27"/>
      <c r="I21" s="27"/>
      <c r="J21" s="25"/>
      <c r="K21" s="25"/>
      <c r="L21" s="44"/>
    </row>
    <row r="22" spans="1:12" x14ac:dyDescent="0.25">
      <c r="A22" s="24"/>
      <c r="B22" s="25"/>
      <c r="C22" s="25"/>
      <c r="D22" s="25"/>
      <c r="E22" s="25"/>
      <c r="F22" s="25"/>
      <c r="G22" s="25"/>
      <c r="H22" s="27"/>
      <c r="I22" s="27"/>
      <c r="J22" s="25"/>
      <c r="K22" s="25"/>
      <c r="L22" s="44"/>
    </row>
    <row r="23" spans="1:12" x14ac:dyDescent="0.25">
      <c r="A23" s="24"/>
      <c r="B23" s="25"/>
      <c r="C23" s="25"/>
      <c r="D23" s="25"/>
      <c r="E23" s="25"/>
      <c r="F23" s="25"/>
      <c r="G23" s="25"/>
      <c r="H23" s="27"/>
      <c r="I23" s="27"/>
      <c r="J23" s="25"/>
      <c r="K23" s="25"/>
      <c r="L23" s="44"/>
    </row>
    <row r="24" spans="1:12" x14ac:dyDescent="0.25">
      <c r="A24" s="24"/>
      <c r="B24" s="25"/>
      <c r="C24" s="25"/>
      <c r="D24" s="25"/>
      <c r="E24" s="25"/>
      <c r="F24" s="25"/>
      <c r="G24" s="25"/>
      <c r="H24" s="27"/>
      <c r="I24" s="27"/>
      <c r="J24" s="25"/>
      <c r="K24" s="25"/>
      <c r="L24" s="45"/>
    </row>
    <row r="25" spans="1:12" x14ac:dyDescent="0.25">
      <c r="A25" s="24"/>
      <c r="B25" s="25"/>
      <c r="C25" s="25"/>
      <c r="D25" s="25"/>
      <c r="E25" s="25"/>
      <c r="F25" s="25"/>
      <c r="G25" s="25"/>
      <c r="H25" s="27"/>
      <c r="I25" s="27"/>
      <c r="J25" s="25"/>
      <c r="K25" s="25"/>
      <c r="L25" s="44"/>
    </row>
    <row r="26" spans="1:12" x14ac:dyDescent="0.25">
      <c r="A26" s="24"/>
      <c r="B26" s="25"/>
      <c r="C26" s="25"/>
      <c r="D26" s="25"/>
      <c r="E26" s="25"/>
      <c r="F26" s="25"/>
      <c r="G26" s="25"/>
      <c r="H26" s="27"/>
      <c r="I26" s="27"/>
      <c r="J26" s="25"/>
      <c r="K26" s="25"/>
      <c r="L26" s="44"/>
    </row>
    <row r="27" spans="1:12" x14ac:dyDescent="0.25">
      <c r="A27" s="24"/>
      <c r="B27" s="25"/>
      <c r="C27" s="25"/>
      <c r="D27" s="25"/>
      <c r="E27" s="25"/>
      <c r="F27" s="25"/>
      <c r="G27" s="25"/>
      <c r="H27" s="27"/>
      <c r="I27" s="27"/>
      <c r="J27" s="25"/>
      <c r="K27" s="25"/>
      <c r="L27" s="44"/>
    </row>
    <row r="28" spans="1:12" x14ac:dyDescent="0.25">
      <c r="A28" s="24"/>
      <c r="B28" s="25"/>
      <c r="C28" s="25"/>
      <c r="D28" s="25"/>
      <c r="E28" s="25"/>
      <c r="F28" s="25"/>
      <c r="G28" s="25"/>
      <c r="H28" s="27"/>
      <c r="I28" s="27"/>
      <c r="J28" s="25"/>
      <c r="K28" s="25"/>
      <c r="L28" s="44"/>
    </row>
    <row r="29" spans="1:12" x14ac:dyDescent="0.25">
      <c r="A29" s="24"/>
      <c r="B29" s="25"/>
      <c r="C29" s="25"/>
      <c r="D29" s="25"/>
      <c r="E29" s="25"/>
      <c r="F29" s="25"/>
      <c r="G29" s="25"/>
      <c r="H29" s="27"/>
      <c r="I29" s="27"/>
      <c r="J29" s="25"/>
      <c r="K29" s="25"/>
      <c r="L29" s="44"/>
    </row>
    <row r="30" spans="1:12" x14ac:dyDescent="0.25">
      <c r="A30" s="24"/>
      <c r="B30" s="25"/>
      <c r="C30" s="25"/>
      <c r="D30" s="25"/>
      <c r="E30" s="25"/>
      <c r="F30" s="25"/>
      <c r="G30" s="25"/>
      <c r="H30" s="27"/>
      <c r="I30" s="27"/>
      <c r="J30" s="25"/>
      <c r="K30" s="25"/>
      <c r="L30" s="44"/>
    </row>
    <row r="31" spans="1:12" x14ac:dyDescent="0.25">
      <c r="A31" s="24"/>
      <c r="B31" s="26"/>
      <c r="C31" s="26"/>
      <c r="D31" s="26"/>
      <c r="E31" s="26"/>
      <c r="F31" s="26"/>
      <c r="G31" s="26"/>
      <c r="H31" s="27"/>
      <c r="I31" s="49"/>
      <c r="J31" s="25"/>
      <c r="K31" s="25"/>
      <c r="L31" s="44"/>
    </row>
    <row r="32" spans="1:12" x14ac:dyDescent="0.25">
      <c r="A32" s="24"/>
      <c r="B32" s="30"/>
      <c r="C32" s="30"/>
      <c r="D32" s="30"/>
      <c r="E32" s="30"/>
      <c r="F32" s="30"/>
      <c r="G32" s="30"/>
      <c r="H32" s="31"/>
      <c r="I32" s="27"/>
      <c r="J32" s="26"/>
      <c r="K32" s="26"/>
      <c r="L32" s="29"/>
    </row>
    <row r="33" spans="1:14" x14ac:dyDescent="0.25">
      <c r="A33" s="24"/>
      <c r="B33" s="35"/>
      <c r="C33" s="35"/>
      <c r="D33" s="35"/>
      <c r="E33" s="35"/>
      <c r="F33" s="35"/>
      <c r="G33" s="35"/>
      <c r="H33" s="28"/>
      <c r="I33" s="27"/>
      <c r="J33" s="35"/>
      <c r="K33" s="46"/>
      <c r="L33" s="36"/>
    </row>
    <row r="34" spans="1:14" x14ac:dyDescent="0.25">
      <c r="A34" s="24"/>
      <c r="B34" s="33"/>
      <c r="C34" s="33"/>
      <c r="D34" s="33"/>
      <c r="E34" s="33"/>
      <c r="F34" s="33"/>
      <c r="G34" s="33"/>
      <c r="H34" s="34"/>
      <c r="I34" s="27"/>
      <c r="J34" s="33"/>
      <c r="K34" s="33"/>
      <c r="L34" s="47"/>
      <c r="N34" s="1" t="str">
        <f>UPPER(B34)</f>
        <v/>
      </c>
    </row>
    <row r="35" spans="1:14" s="20" customFormat="1" x14ac:dyDescent="0.25">
      <c r="A35" s="24"/>
      <c r="B35" s="32"/>
      <c r="C35" s="32"/>
      <c r="D35" s="32"/>
      <c r="E35" s="32"/>
      <c r="F35" s="32"/>
      <c r="G35" s="32"/>
      <c r="H35" s="34"/>
      <c r="I35" s="34"/>
      <c r="J35" s="33"/>
      <c r="K35" s="33"/>
      <c r="L35" s="47"/>
      <c r="N35" s="20" t="str">
        <f>UPPER(B35)</f>
        <v/>
      </c>
    </row>
    <row r="36" spans="1:14" x14ac:dyDescent="0.25">
      <c r="A36" s="24"/>
      <c r="B36" s="33"/>
      <c r="C36" s="33"/>
      <c r="D36" s="33"/>
      <c r="E36" s="33"/>
      <c r="F36" s="33"/>
      <c r="G36" s="33"/>
      <c r="H36" s="34"/>
      <c r="I36" s="34"/>
      <c r="J36" s="33"/>
      <c r="K36" s="33"/>
      <c r="L36" s="47"/>
    </row>
    <row r="37" spans="1:14" x14ac:dyDescent="0.25">
      <c r="A37" s="24"/>
      <c r="B37" s="33"/>
      <c r="C37" s="33"/>
      <c r="D37" s="33"/>
      <c r="E37" s="33"/>
      <c r="F37" s="33"/>
      <c r="G37" s="33"/>
      <c r="H37" s="34"/>
      <c r="I37" s="34"/>
      <c r="J37" s="33"/>
      <c r="K37" s="33"/>
      <c r="L37" s="47"/>
      <c r="N37" s="1" t="str">
        <f>UPPER(B37)</f>
        <v/>
      </c>
    </row>
    <row r="38" spans="1:14" s="19" customFormat="1" x14ac:dyDescent="0.25">
      <c r="A38" s="24"/>
      <c r="B38" s="32"/>
      <c r="C38" s="32"/>
      <c r="D38" s="32"/>
      <c r="E38" s="32"/>
      <c r="F38" s="32"/>
      <c r="G38" s="32"/>
      <c r="H38" s="34"/>
      <c r="I38" s="34"/>
      <c r="J38" s="33"/>
      <c r="K38" s="33"/>
      <c r="L38" s="47"/>
    </row>
    <row r="39" spans="1:14" s="19" customFormat="1" ht="15.75" thickBot="1" x14ac:dyDescent="0.3">
      <c r="A39" s="37"/>
      <c r="B39" s="38"/>
      <c r="C39" s="38"/>
      <c r="D39" s="38"/>
      <c r="E39" s="38"/>
      <c r="F39" s="38"/>
      <c r="G39" s="38"/>
      <c r="H39" s="39"/>
      <c r="I39" s="39"/>
      <c r="J39" s="38"/>
      <c r="K39" s="48"/>
      <c r="L39" s="40"/>
    </row>
    <row r="40" spans="1:14" ht="15.75" thickTop="1" x14ac:dyDescent="0.25"/>
  </sheetData>
  <mergeCells count="3">
    <mergeCell ref="A1:B5"/>
    <mergeCell ref="E1:L3"/>
    <mergeCell ref="E4:L5"/>
  </mergeCells>
  <conditionalFormatting sqref="B32:G32">
    <cfRule type="duplicateValues" dxfId="11" priority="48"/>
  </conditionalFormatting>
  <conditionalFormatting sqref="B33:G33">
    <cfRule type="duplicateValues" dxfId="10" priority="50"/>
  </conditionalFormatting>
  <conditionalFormatting sqref="B34:G34">
    <cfRule type="duplicateValues" dxfId="9" priority="52"/>
  </conditionalFormatting>
  <conditionalFormatting sqref="B35:G35">
    <cfRule type="duplicateValues" dxfId="8" priority="54"/>
  </conditionalFormatting>
  <conditionalFormatting sqref="B36:G36">
    <cfRule type="duplicateValues" dxfId="7" priority="56"/>
  </conditionalFormatting>
  <conditionalFormatting sqref="B37:G37">
    <cfRule type="duplicateValues" dxfId="6" priority="58"/>
  </conditionalFormatting>
  <conditionalFormatting sqref="B38:G38">
    <cfRule type="duplicateValues" dxfId="5" priority="60"/>
  </conditionalFormatting>
  <conditionalFormatting sqref="B39:G39">
    <cfRule type="duplicateValues" dxfId="4" priority="62"/>
  </conditionalFormatting>
  <conditionalFormatting sqref="I8:I39">
    <cfRule type="containsBlanks" dxfId="3" priority="16">
      <formula>LEN(TRIM(I8))=0</formula>
    </cfRule>
  </conditionalFormatting>
  <conditionalFormatting sqref="L8:L9">
    <cfRule type="containsText" dxfId="2" priority="47" operator="containsText" text="Se mantiene proveedor">
      <formula>NOT(ISERROR(SEARCH("Se mantiene proveedor",L8)))</formula>
    </cfRule>
  </conditionalFormatting>
  <conditionalFormatting sqref="L32">
    <cfRule type="containsText" dxfId="1" priority="20" operator="containsText" text="Se mantiene proveedor">
      <formula>NOT(ISERROR(SEARCH("Se mantiene proveedor",L32)))</formula>
    </cfRule>
  </conditionalFormatting>
  <conditionalFormatting sqref="L34:L38">
    <cfRule type="containsText" dxfId="0" priority="3" operator="containsText" text="Se mantiene proveedor">
      <formula>NOT(ISERROR(SEARCH("Se mantiene proveedor",L34)))</formula>
    </cfRule>
  </conditionalFormatting>
  <dataValidations count="3">
    <dataValidation type="date" allowBlank="1" showInputMessage="1" showErrorMessage="1" sqref="H38 H8 H30:H32" xr:uid="{31BB55AF-959B-4FCC-9505-E52C37B49CC3}">
      <formula1>42370</formula1>
      <formula2>44197</formula2>
    </dataValidation>
    <dataValidation showInputMessage="1" showErrorMessage="1" sqref="H37" xr:uid="{FCAD74F6-C9B3-45E1-8A3A-1484F5F1B850}"/>
    <dataValidation type="date" allowBlank="1" showInputMessage="1" showErrorMessage="1" sqref="H10:H29" xr:uid="{C50A7641-925F-4940-B63D-54DEDD71B16E}">
      <formula1>42370</formula1>
      <formula2>43831</formula2>
    </dataValidation>
  </dataValidations>
  <pageMargins left="0.19685039370078741" right="0.19685039370078741" top="0.19685039370078741" bottom="0.19685039370078741" header="0" footer="0"/>
  <pageSetup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workbookViewId="0">
      <selection activeCell="F10" sqref="F10"/>
    </sheetView>
  </sheetViews>
  <sheetFormatPr baseColWidth="10" defaultRowHeight="15" x14ac:dyDescent="0.25"/>
  <cols>
    <col min="1" max="1" width="50.5703125" customWidth="1"/>
    <col min="3" max="3" width="21.140625" customWidth="1"/>
  </cols>
  <sheetData>
    <row r="1" spans="1:1" x14ac:dyDescent="0.25">
      <c r="A1" s="12" t="s">
        <v>69</v>
      </c>
    </row>
    <row r="2" spans="1:1" x14ac:dyDescent="0.25">
      <c r="A2" s="13" t="s">
        <v>40</v>
      </c>
    </row>
    <row r="3" spans="1:1" x14ac:dyDescent="0.25">
      <c r="A3" s="12" t="s">
        <v>41</v>
      </c>
    </row>
    <row r="4" spans="1:1" x14ac:dyDescent="0.25">
      <c r="A4" s="13" t="s">
        <v>42</v>
      </c>
    </row>
    <row r="5" spans="1:1" x14ac:dyDescent="0.25">
      <c r="A5" s="13" t="s">
        <v>43</v>
      </c>
    </row>
    <row r="6" spans="1:1" x14ac:dyDescent="0.25">
      <c r="A6" s="12" t="s">
        <v>44</v>
      </c>
    </row>
    <row r="7" spans="1:1" x14ac:dyDescent="0.25">
      <c r="A7" s="13" t="s">
        <v>45</v>
      </c>
    </row>
    <row r="8" spans="1:1" x14ac:dyDescent="0.25">
      <c r="A8" s="12" t="s">
        <v>52</v>
      </c>
    </row>
    <row r="9" spans="1:1" x14ac:dyDescent="0.25">
      <c r="A9" s="12" t="s">
        <v>65</v>
      </c>
    </row>
    <row r="10" spans="1:1" x14ac:dyDescent="0.25">
      <c r="A10" s="12" t="s">
        <v>54</v>
      </c>
    </row>
    <row r="11" spans="1:1" x14ac:dyDescent="0.25">
      <c r="A11" s="12" t="s">
        <v>68</v>
      </c>
    </row>
    <row r="12" spans="1:1" x14ac:dyDescent="0.25">
      <c r="A12" s="12" t="s">
        <v>55</v>
      </c>
    </row>
    <row r="13" spans="1:1" ht="30" x14ac:dyDescent="0.25">
      <c r="A13" s="13" t="s">
        <v>56</v>
      </c>
    </row>
    <row r="14" spans="1:1" x14ac:dyDescent="0.25">
      <c r="A14" s="12" t="s">
        <v>66</v>
      </c>
    </row>
    <row r="15" spans="1:1" x14ac:dyDescent="0.25">
      <c r="A15" s="12" t="s">
        <v>57</v>
      </c>
    </row>
    <row r="16" spans="1:1" x14ac:dyDescent="0.25">
      <c r="A16" s="12" t="s">
        <v>67</v>
      </c>
    </row>
    <row r="17" spans="1:1" x14ac:dyDescent="0.25">
      <c r="A17" s="12" t="s">
        <v>58</v>
      </c>
    </row>
    <row r="18" spans="1:1" x14ac:dyDescent="0.25">
      <c r="A18" s="12" t="s">
        <v>57</v>
      </c>
    </row>
    <row r="19" spans="1:1" x14ac:dyDescent="0.25">
      <c r="A19" s="12" t="s">
        <v>60</v>
      </c>
    </row>
    <row r="20" spans="1:1" x14ac:dyDescent="0.25">
      <c r="A20" s="12" t="s">
        <v>64</v>
      </c>
    </row>
    <row r="21" spans="1:1" x14ac:dyDescent="0.25">
      <c r="A21" s="12" t="s">
        <v>62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66514-FD50-4720-9925-72CE6F789CD2}">
  <dimension ref="A3:R53"/>
  <sheetViews>
    <sheetView showGridLines="0" zoomScale="115" zoomScaleNormal="115" workbookViewId="0">
      <selection activeCell="A3" sqref="A3"/>
    </sheetView>
  </sheetViews>
  <sheetFormatPr baseColWidth="10" defaultRowHeight="15" x14ac:dyDescent="0.25"/>
  <cols>
    <col min="1" max="1" width="0.85546875" style="2" customWidth="1"/>
    <col min="2" max="4" width="13" style="2" customWidth="1"/>
    <col min="5" max="6" width="8.5703125" style="2" customWidth="1"/>
    <col min="7" max="7" width="8.5703125" customWidth="1"/>
    <col min="8" max="8" width="7.7109375" customWidth="1"/>
    <col min="9" max="9" width="3.5703125" hidden="1" customWidth="1"/>
    <col min="10" max="10" width="8.7109375" customWidth="1"/>
    <col min="11" max="11" width="2.28515625" hidden="1" customWidth="1"/>
    <col min="12" max="12" width="3.7109375" hidden="1" customWidth="1"/>
    <col min="13" max="13" width="8.5703125" customWidth="1"/>
    <col min="14" max="14" width="4" customWidth="1"/>
    <col min="15" max="16384" width="11.42578125" style="2"/>
  </cols>
  <sheetData>
    <row r="3" spans="2:18" x14ac:dyDescent="0.25">
      <c r="B3" s="14">
        <v>31</v>
      </c>
      <c r="C3" s="14"/>
      <c r="G3" s="131" t="s">
        <v>11</v>
      </c>
      <c r="H3" s="131"/>
      <c r="I3" s="131"/>
      <c r="J3" s="94"/>
      <c r="K3" s="15"/>
      <c r="L3" s="15"/>
      <c r="M3" s="132" t="s">
        <v>12</v>
      </c>
      <c r="N3" s="133"/>
    </row>
    <row r="4" spans="2:18" x14ac:dyDescent="0.25">
      <c r="J4" s="2" t="s">
        <v>8</v>
      </c>
      <c r="K4" s="2"/>
      <c r="L4" s="2"/>
      <c r="M4" s="134" t="s">
        <v>13</v>
      </c>
      <c r="N4" s="135"/>
    </row>
    <row r="7" spans="2:18" x14ac:dyDescent="0.25">
      <c r="B7" s="115" t="s">
        <v>48</v>
      </c>
      <c r="C7" s="116"/>
      <c r="D7" s="117"/>
      <c r="E7" s="136">
        <f ca="1">TODAY()</f>
        <v>45755</v>
      </c>
      <c r="F7" s="137"/>
      <c r="G7" s="137"/>
      <c r="H7" s="137"/>
      <c r="I7" s="137"/>
      <c r="J7" s="137"/>
      <c r="K7" s="137"/>
      <c r="L7" s="137"/>
      <c r="M7" s="138"/>
    </row>
    <row r="8" spans="2:18" ht="15" customHeight="1" x14ac:dyDescent="0.25"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2:18" x14ac:dyDescent="0.25">
      <c r="B9" s="115" t="s">
        <v>63</v>
      </c>
      <c r="C9" s="116"/>
      <c r="D9" s="117"/>
      <c r="E9" s="118" t="e">
        <f>VLOOKUP($B$3,#REF!,2,FALSE)</f>
        <v>#REF!</v>
      </c>
      <c r="F9" s="119"/>
      <c r="G9" s="119"/>
      <c r="H9" s="119"/>
      <c r="I9" s="119"/>
      <c r="J9" s="119"/>
      <c r="K9" s="119"/>
      <c r="L9" s="119"/>
      <c r="M9" s="120"/>
    </row>
    <row r="10" spans="2:18" x14ac:dyDescent="0.25">
      <c r="B10" s="115" t="s">
        <v>49</v>
      </c>
      <c r="C10" s="116"/>
      <c r="D10" s="117"/>
      <c r="E10" s="121" t="e">
        <f>VLOOKUP($B$3,#REF!,3,FALSE)</f>
        <v>#REF!</v>
      </c>
      <c r="F10" s="122"/>
      <c r="G10" s="122"/>
      <c r="H10" s="122"/>
      <c r="I10" s="122"/>
      <c r="J10" s="122"/>
      <c r="K10" s="122"/>
      <c r="L10" s="122"/>
      <c r="M10" s="123"/>
    </row>
    <row r="11" spans="2:18" customFormat="1" x14ac:dyDescent="0.25">
      <c r="B11" s="115" t="s">
        <v>50</v>
      </c>
      <c r="C11" s="116"/>
      <c r="D11" s="117"/>
      <c r="E11" s="124" t="e">
        <f>VLOOKUP($B$3,#REF!,4,FALSE)</f>
        <v>#REF!</v>
      </c>
      <c r="F11" s="125"/>
      <c r="G11" s="125"/>
      <c r="H11" s="125"/>
      <c r="I11" s="125"/>
      <c r="J11" s="125"/>
      <c r="K11" s="125"/>
      <c r="L11" s="125"/>
      <c r="M11" s="126"/>
      <c r="O11" s="2"/>
      <c r="P11" s="2"/>
      <c r="Q11" s="2"/>
      <c r="R11" s="2"/>
    </row>
    <row r="12" spans="2:18" customFormat="1" ht="17.25" customHeight="1" x14ac:dyDescent="0.25">
      <c r="B12" s="115" t="s">
        <v>14</v>
      </c>
      <c r="C12" s="116"/>
      <c r="D12" s="117"/>
      <c r="E12" s="124" t="s">
        <v>45</v>
      </c>
      <c r="F12" s="125"/>
      <c r="G12" s="125"/>
      <c r="H12" s="125"/>
      <c r="I12" s="125"/>
      <c r="J12" s="125"/>
      <c r="K12" s="125"/>
      <c r="L12" s="125"/>
      <c r="M12" s="126"/>
      <c r="O12" s="2"/>
      <c r="P12" s="2"/>
      <c r="Q12" s="2"/>
      <c r="R12" s="2"/>
    </row>
    <row r="13" spans="2:18" ht="25.5" customHeight="1" x14ac:dyDescent="0.25">
      <c r="B13" s="115" t="s">
        <v>15</v>
      </c>
      <c r="C13" s="116"/>
      <c r="D13" s="117"/>
      <c r="E13" s="118" t="e">
        <f>VLOOKUP($B$3,#REF!,7,FALSE)</f>
        <v>#REF!</v>
      </c>
      <c r="F13" s="119"/>
      <c r="G13" s="119"/>
      <c r="H13" s="119"/>
      <c r="I13" s="119"/>
      <c r="J13" s="119"/>
      <c r="K13" s="119"/>
      <c r="L13" s="119"/>
      <c r="M13" s="120"/>
    </row>
    <row r="14" spans="2:18" ht="7.5" customHeight="1" x14ac:dyDescent="0.25"/>
    <row r="16" spans="2:18" x14ac:dyDescent="0.25">
      <c r="B16" s="127" t="s">
        <v>16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x14ac:dyDescent="0.25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</row>
    <row r="18" spans="2:13" ht="6.75" customHeight="1" x14ac:dyDescent="0.25"/>
    <row r="20" spans="2:13" x14ac:dyDescent="0.25">
      <c r="C20" s="99"/>
      <c r="D20" s="100"/>
      <c r="E20" s="16" t="s">
        <v>17</v>
      </c>
      <c r="F20" s="16" t="s">
        <v>18</v>
      </c>
      <c r="G20" s="16" t="s">
        <v>19</v>
      </c>
    </row>
    <row r="21" spans="2:13" ht="15" customHeight="1" x14ac:dyDescent="0.25">
      <c r="B21" s="3"/>
      <c r="C21" s="99" t="s">
        <v>20</v>
      </c>
      <c r="D21" s="100"/>
      <c r="E21" s="4">
        <v>1</v>
      </c>
      <c r="F21" s="5" t="s">
        <v>21</v>
      </c>
      <c r="G21" s="5" t="s">
        <v>22</v>
      </c>
    </row>
    <row r="22" spans="2:13" x14ac:dyDescent="0.25">
      <c r="C22" s="99" t="s">
        <v>23</v>
      </c>
      <c r="D22" s="100"/>
      <c r="E22" s="6">
        <v>10</v>
      </c>
      <c r="F22" s="6">
        <v>8</v>
      </c>
      <c r="G22" s="6">
        <v>6</v>
      </c>
    </row>
    <row r="23" spans="2:13" ht="11.25" customHeight="1" x14ac:dyDescent="0.25"/>
    <row r="24" spans="2:13" ht="8.25" customHeight="1" x14ac:dyDescent="0.25"/>
    <row r="25" spans="2:13" x14ac:dyDescent="0.25">
      <c r="B25" s="101" t="s">
        <v>24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</row>
    <row r="26" spans="2:13" ht="22.5" customHeight="1" x14ac:dyDescent="0.25">
      <c r="B26" s="103" t="s">
        <v>25</v>
      </c>
      <c r="C26" s="104"/>
      <c r="D26" s="104"/>
      <c r="E26" s="104"/>
      <c r="F26" s="104"/>
      <c r="G26" s="104"/>
      <c r="H26" s="7" t="s">
        <v>17</v>
      </c>
      <c r="I26" s="7"/>
      <c r="J26" s="7" t="s">
        <v>18</v>
      </c>
      <c r="K26" s="7"/>
      <c r="L26" s="7"/>
      <c r="M26" s="7" t="s">
        <v>19</v>
      </c>
    </row>
    <row r="27" spans="2:13" ht="26.25" customHeight="1" x14ac:dyDescent="0.25">
      <c r="B27" s="105" t="e">
        <f>IF($E$10="Servicio","1. El proveedor cumple con todos los requisitos pactados sobre el servicio proporcionado.",IF($E$10="Producto","1. Los productos y/o suministros entregados por el proveedor fueron de la calidad acordada.","Favor de seleccionar una clasificación"))</f>
        <v>#REF!</v>
      </c>
      <c r="C27" s="106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27" s="106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27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27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27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27" s="8"/>
      <c r="I27" s="9">
        <f>IF(H27="",0,10)</f>
        <v>0</v>
      </c>
      <c r="J27" s="8"/>
      <c r="K27" s="9">
        <f>IF(J27="",0,8)</f>
        <v>0</v>
      </c>
      <c r="L27" s="9">
        <f>IF(M27="",0,6)</f>
        <v>0</v>
      </c>
      <c r="M27" s="8"/>
    </row>
    <row r="28" spans="2:13" ht="27" customHeight="1" x14ac:dyDescent="0.25">
      <c r="B28" s="105" t="e">
        <f>IF($E$10="Servicio","2. Se cumple con los tiempos de entrega del servicio proporcionado por el proveedor.",IF($E$10="Producto","2. El tiempo de entrega fue dentro de lo estipulado con el proveedor.","Favor de seleccionar una clasificación"))</f>
        <v>#REF!</v>
      </c>
      <c r="C28" s="106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28" s="106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28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28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28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28" s="8"/>
      <c r="I28" s="9">
        <f>IF(H28="",0,10)</f>
        <v>0</v>
      </c>
      <c r="J28" s="8"/>
      <c r="K28" s="9">
        <f>IF(J28="",0,8)</f>
        <v>0</v>
      </c>
      <c r="L28" s="9">
        <f t="shared" ref="L28:L31" si="0">IF(M28="",0,6)</f>
        <v>0</v>
      </c>
      <c r="M28" s="8"/>
    </row>
    <row r="29" spans="2:13" ht="28.5" customHeight="1" x14ac:dyDescent="0.25">
      <c r="B29" s="105" t="e">
        <f>IF($E$10="Servicio","3. El proveedor se preocupa por dar seguimiento antes, durante y después de proporcionar el servicio.",IF($E$10="Producto","3. El proveedor se preocupa por dar seguimiento al producto entregado.","Favor de seleccionar una clasificación"))</f>
        <v>#REF!</v>
      </c>
      <c r="C29" s="106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29" s="106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29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29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29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29" s="8"/>
      <c r="I29" s="9">
        <f>IF(H29="",0,10)</f>
        <v>0</v>
      </c>
      <c r="J29" s="8"/>
      <c r="K29" s="9">
        <f>IF(J29="",0,8)</f>
        <v>0</v>
      </c>
      <c r="L29" s="9">
        <f t="shared" si="0"/>
        <v>0</v>
      </c>
      <c r="M29" s="8"/>
    </row>
    <row r="30" spans="2:13" ht="26.25" customHeight="1" x14ac:dyDescent="0.25">
      <c r="B30" s="105" t="e">
        <f>IF($E$10="Servicio","4. El proveedor da un trato amable y cordial en todo momento.",IF($E$10="Producto","4. El trato del proveedor fue amable y cordial en todo momento.","Favor de seleccionar una clasificación"))</f>
        <v>#REF!</v>
      </c>
      <c r="C30" s="106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30" s="106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30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30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30" s="107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30" s="8"/>
      <c r="I30" s="9">
        <f>IF(H30="",0,10)</f>
        <v>0</v>
      </c>
      <c r="J30" s="8"/>
      <c r="K30" s="9">
        <f>IF(J30="",0,8)</f>
        <v>0</v>
      </c>
      <c r="L30" s="9">
        <f t="shared" si="0"/>
        <v>0</v>
      </c>
      <c r="M30" s="8"/>
    </row>
    <row r="31" spans="2:13" ht="29.25" customHeight="1" x14ac:dyDescent="0.25">
      <c r="B31" s="108" t="e">
        <f>IF($E$10="Servicio","5. Cuando se tiene alguna duda o inconveniencia en el servicio proporcionado, el proveedor lo soluciona de manera efectiva.",IF($E$10="Producto","5. Cuando se tiene alguna duda o desperfecto  en el producto el proveedor lo soluciona de manera eficaz. ","Favor de seleccionar una clasificación"))</f>
        <v>#REF!</v>
      </c>
      <c r="C31" s="109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D31" s="109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E31" s="109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F31" s="109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G31" s="110" t="e">
        <f>IF(#REF!="Servicio","1. Los productos y/o suministros entregados por el proveedor fueron de la calidad acordada.",IF(#REF!="Producto","1. Los productos y/o suministros entregados por el proveedor fueron de la calidad acordada.",""))</f>
        <v>#REF!</v>
      </c>
      <c r="H31" s="8"/>
      <c r="I31" s="9">
        <f>IF(H31="",0,10)</f>
        <v>0</v>
      </c>
      <c r="J31" s="8"/>
      <c r="K31" s="9">
        <f>IF(J31="",0,8)</f>
        <v>0</v>
      </c>
      <c r="L31" s="9">
        <f t="shared" si="0"/>
        <v>0</v>
      </c>
      <c r="M31" s="8"/>
    </row>
    <row r="32" spans="2:13" ht="10.5" customHeight="1" x14ac:dyDescent="0.25"/>
    <row r="33" spans="2:13" ht="7.5" customHeight="1" x14ac:dyDescent="0.25"/>
    <row r="34" spans="2:13" x14ac:dyDescent="0.25">
      <c r="B34" s="101" t="s">
        <v>26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</row>
    <row r="35" spans="2:13" x14ac:dyDescent="0.25">
      <c r="B35" s="111" t="s">
        <v>70</v>
      </c>
      <c r="C35" s="112"/>
      <c r="D35" s="112"/>
      <c r="E35" s="112"/>
      <c r="F35" s="112"/>
      <c r="G35" s="112"/>
      <c r="H35" s="113"/>
      <c r="I35" s="113"/>
      <c r="J35" s="113"/>
      <c r="K35" s="113"/>
      <c r="L35" s="113"/>
      <c r="M35" s="113"/>
    </row>
    <row r="36" spans="2:13" x14ac:dyDescent="0.25"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</row>
    <row r="37" spans="2:13" x14ac:dyDescent="0.25"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</row>
    <row r="38" spans="2:13" ht="8.25" customHeight="1" x14ac:dyDescent="0.25"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</row>
    <row r="39" spans="2:13" x14ac:dyDescent="0.25"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</row>
    <row r="40" spans="2:13" x14ac:dyDescent="0.25"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</row>
    <row r="44" spans="2:13" x14ac:dyDescent="0.25">
      <c r="B44" s="85" t="s">
        <v>27</v>
      </c>
      <c r="C44" s="86"/>
    </row>
    <row r="45" spans="2:13" x14ac:dyDescent="0.25">
      <c r="B45" s="6" t="s">
        <v>3</v>
      </c>
      <c r="C45" s="6" t="s">
        <v>28</v>
      </c>
      <c r="E45" s="85" t="s">
        <v>3</v>
      </c>
      <c r="F45" s="86"/>
      <c r="H45" s="87" t="s">
        <v>29</v>
      </c>
      <c r="I45" s="87"/>
      <c r="J45" s="87"/>
      <c r="K45" s="87"/>
      <c r="L45" s="87"/>
      <c r="M45" s="87"/>
    </row>
    <row r="46" spans="2:13" ht="15" customHeight="1" x14ac:dyDescent="0.25">
      <c r="B46" s="10" t="s">
        <v>30</v>
      </c>
      <c r="C46" s="10" t="s">
        <v>31</v>
      </c>
      <c r="E46" s="88" t="str">
        <f>IF(SUM(SUM(I27:I31)+SUM(K27:K31)+SUM(L27:L31))=0,"",SUM(SUM(I27:I31)+SUM(K27:K31)+SUM(L27:L31)))</f>
        <v/>
      </c>
      <c r="F46" s="89"/>
      <c r="H46" s="90" t="str">
        <f>IF(E46="","",IF(E46&lt;35,"Se descarta proveedor","Se mantiene proveedor"))</f>
        <v/>
      </c>
      <c r="I46" s="90"/>
      <c r="J46" s="90"/>
      <c r="K46" s="90"/>
      <c r="L46" s="90"/>
      <c r="M46" s="90"/>
    </row>
    <row r="47" spans="2:13" ht="15" customHeight="1" x14ac:dyDescent="0.25">
      <c r="B47" s="10" t="s">
        <v>32</v>
      </c>
      <c r="C47" s="10" t="s">
        <v>33</v>
      </c>
    </row>
    <row r="49" spans="1:14" ht="11.25" customHeight="1" x14ac:dyDescent="0.25">
      <c r="B49" s="17" t="s">
        <v>34</v>
      </c>
      <c r="C49" s="91" t="s">
        <v>35</v>
      </c>
      <c r="D49" s="92"/>
      <c r="E49" s="91" t="s">
        <v>36</v>
      </c>
      <c r="F49" s="92"/>
      <c r="H49" s="17" t="s">
        <v>37</v>
      </c>
      <c r="I49" s="17"/>
      <c r="J49" s="93" t="s">
        <v>38</v>
      </c>
      <c r="K49" s="93"/>
      <c r="L49" s="93"/>
      <c r="M49" s="94"/>
      <c r="N49" s="94"/>
    </row>
    <row r="50" spans="1:14" ht="11.25" customHeight="1" x14ac:dyDescent="0.25">
      <c r="B50" s="18">
        <v>5</v>
      </c>
      <c r="C50" s="95" t="s">
        <v>51</v>
      </c>
      <c r="D50" s="96"/>
      <c r="E50" s="97" t="s">
        <v>53</v>
      </c>
      <c r="F50" s="98"/>
      <c r="H50" s="18" t="s">
        <v>39</v>
      </c>
      <c r="I50" s="18"/>
      <c r="J50" s="94"/>
      <c r="K50" s="94"/>
      <c r="L50" s="94"/>
      <c r="M50" s="94"/>
      <c r="N50" s="94"/>
    </row>
    <row r="51" spans="1:14" ht="11.25" customHeight="1" x14ac:dyDescent="0.25">
      <c r="A51" s="83" t="s">
        <v>59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4" ht="11.25" customHeight="1" x14ac:dyDescent="0.2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3" spans="1:14" ht="11.25" customHeight="1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</sheetData>
  <sheetProtection selectLockedCells="1"/>
  <mergeCells count="41">
    <mergeCell ref="B8:D8"/>
    <mergeCell ref="E8:M8"/>
    <mergeCell ref="G3:J3"/>
    <mergeCell ref="M3:N3"/>
    <mergeCell ref="M4:N4"/>
    <mergeCell ref="B7:D7"/>
    <mergeCell ref="E7:M7"/>
    <mergeCell ref="C20:D20"/>
    <mergeCell ref="B9:D9"/>
    <mergeCell ref="E9:M9"/>
    <mergeCell ref="B10:D10"/>
    <mergeCell ref="E10:M10"/>
    <mergeCell ref="B11:D11"/>
    <mergeCell ref="E11:M11"/>
    <mergeCell ref="B12:D12"/>
    <mergeCell ref="E12:M12"/>
    <mergeCell ref="B13:D13"/>
    <mergeCell ref="E13:M13"/>
    <mergeCell ref="B16:M17"/>
    <mergeCell ref="B44:C44"/>
    <mergeCell ref="C21:D21"/>
    <mergeCell ref="C22:D22"/>
    <mergeCell ref="B25:M25"/>
    <mergeCell ref="B26:G26"/>
    <mergeCell ref="B27:G27"/>
    <mergeCell ref="B28:G28"/>
    <mergeCell ref="B29:G29"/>
    <mergeCell ref="B30:G30"/>
    <mergeCell ref="B31:G31"/>
    <mergeCell ref="B34:M34"/>
    <mergeCell ref="B35:M40"/>
    <mergeCell ref="A51:N53"/>
    <mergeCell ref="E45:F45"/>
    <mergeCell ref="H45:M45"/>
    <mergeCell ref="E46:F46"/>
    <mergeCell ref="H46:M46"/>
    <mergeCell ref="C49:D49"/>
    <mergeCell ref="E49:F49"/>
    <mergeCell ref="J49:N50"/>
    <mergeCell ref="C50:D50"/>
    <mergeCell ref="E50:F50"/>
  </mergeCells>
  <pageMargins left="0.39370078740157483" right="0.39370078740157483" top="0.19685039370078741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B9BE01-6ACE-4D10-922C-4D78AAF82147}">
          <x14:formula1>
            <xm:f>CONCENTRADO!$A:$A</xm:f>
          </x14:formula1>
          <xm:sqref>E12:M12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CONCENTRADO</vt:lpstr>
      <vt:lpstr>Evaluación al proveedor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jarandar</dc:creator>
  <cp:lastModifiedBy>Ana Laura Hernández Montaño</cp:lastModifiedBy>
  <cp:lastPrinted>2020-10-27T00:41:34Z</cp:lastPrinted>
  <dcterms:created xsi:type="dcterms:W3CDTF">2012-04-11T19:26:18Z</dcterms:created>
  <dcterms:modified xsi:type="dcterms:W3CDTF">2025-04-08T20:17:26Z</dcterms:modified>
</cp:coreProperties>
</file>