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lvadorsantiagoaraujo/Desktop/Sistemas de Gestión 2026/Calidad 2026/8. Operaciones/8.6. Liberación de los productos y servicios/Procesos Administrativos/Contabilidad y Tesorería/Formatos/"/>
    </mc:Choice>
  </mc:AlternateContent>
  <xr:revisionPtr revIDLastSave="0" documentId="13_ncr:1_{918CA33B-2E9A-CD4E-92A3-7BF903E74559}" xr6:coauthVersionLast="47" xr6:coauthVersionMax="47" xr10:uidLastSave="{00000000-0000-0000-0000-000000000000}"/>
  <bookViews>
    <workbookView xWindow="0" yWindow="660" windowWidth="20740" windowHeight="11160" xr2:uid="{96CE2670-5EAA-4C4D-84A0-4AF1DBEFD55E}"/>
  </bookViews>
  <sheets>
    <sheet name="Gastos Gestores locales" sheetId="4" r:id="rId1"/>
    <sheet name="Resultados por dia" sheetId="5" r:id="rId2"/>
  </sheets>
  <calcPr calcId="191029"/>
  <pivotCaches>
    <pivotCache cacheId="3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4" l="1"/>
  <c r="M8" i="4" s="1"/>
  <c r="V8" i="4"/>
  <c r="H9" i="4"/>
  <c r="M9" i="4" s="1"/>
  <c r="V9" i="4"/>
</calcChain>
</file>

<file path=xl/sharedStrings.xml><?xml version="1.0" encoding="utf-8"?>
<sst xmlns="http://schemas.openxmlformats.org/spreadsheetml/2006/main" count="38" uniqueCount="38">
  <si>
    <t>Elaboró:</t>
  </si>
  <si>
    <t>Fecha emisión:</t>
  </si>
  <si>
    <t>Diciembre 2023</t>
  </si>
  <si>
    <t>Última revisión:</t>
  </si>
  <si>
    <t>Versión</t>
  </si>
  <si>
    <t>01</t>
  </si>
  <si>
    <t>La impresión en papel de este DOCUMENTO, o su consulta en cualquier otro medio diferente a Intranet, no es válida como documento oficial de nuestra Organización, por lo que su uso es responsabilidad de la persona que lo imprima o consulte.</t>
  </si>
  <si>
    <t>Código:</t>
  </si>
  <si>
    <t>FOR CON 020</t>
  </si>
  <si>
    <t># DE REPORTE</t>
  </si>
  <si>
    <t>FECHA DE COMPROBACIÓN</t>
  </si>
  <si>
    <t>NOMBRE DEL GESTOR</t>
  </si>
  <si>
    <t>RETIROS REALIZADOS</t>
  </si>
  <si>
    <t>VIÁTICOS REPORTADOS</t>
  </si>
  <si>
    <t>TRABAJO REALIZADO</t>
  </si>
  <si>
    <t>COBRAR CIA AL GESTOR</t>
  </si>
  <si>
    <t>GESTOR PAGA</t>
  </si>
  <si>
    <t>CIA DEBE</t>
  </si>
  <si>
    <t>GESTOR DEBE</t>
  </si>
  <si>
    <t>CIA PAGA</t>
  </si>
  <si>
    <t xml:space="preserve">TOTAL A RECIBIR </t>
  </si>
  <si>
    <t xml:space="preserve">AUTOBÚS </t>
  </si>
  <si>
    <t xml:space="preserve">TRANSPORTE LOCAL </t>
  </si>
  <si>
    <t xml:space="preserve">HOSPEDAJE </t>
  </si>
  <si>
    <t>COMIDA</t>
  </si>
  <si>
    <t xml:space="preserve">INTERNET </t>
  </si>
  <si>
    <t xml:space="preserve">COPIAS E IMPRESIONES </t>
  </si>
  <si>
    <t>DERECHOS</t>
  </si>
  <si>
    <t xml:space="preserve">OTROS </t>
  </si>
  <si>
    <t>VIÁTICOS REALES</t>
  </si>
  <si>
    <t>OBSERVACIONES</t>
  </si>
  <si>
    <t>Etiquetas de fila</t>
  </si>
  <si>
    <t>Suma de COBRAR CIA AL GESTOR</t>
  </si>
  <si>
    <t>Total general</t>
  </si>
  <si>
    <t>CONCENTRADO DE REPORTES DE GASTOS DE GESTORES FORANEOS</t>
  </si>
  <si>
    <t>DEPOSITOS</t>
  </si>
  <si>
    <t>CSG</t>
  </si>
  <si>
    <t>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</si>
</sst>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&quot;$&quot;#,##0.00"/>
    <numFmt numFmtId="165" formatCode="dd/mm/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theme="4" tint="-0.249977111117893"/>
      <name val="Arial Narrow"/>
      <family val="2"/>
    </font>
    <font>
      <b/>
      <sz val="30"/>
      <color theme="4" tint="-0.249977111117893"/>
      <name val="Arial Narrow"/>
      <family val="2"/>
    </font>
    <font>
      <sz val="11"/>
      <color rgb="FF3333FF"/>
      <name val="Arial Narrow"/>
      <family val="2"/>
    </font>
    <font>
      <b/>
      <sz val="10"/>
      <name val="Arial Narrow"/>
      <family val="2"/>
    </font>
    <font>
      <sz val="10"/>
      <color theme="1"/>
      <name val="Arial Narrow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44" fontId="6" fillId="2" borderId="6" xfId="1" applyFont="1" applyFill="1" applyBorder="1" applyAlignment="1" applyProtection="1">
      <alignment horizontal="center" vertical="center" wrapText="1"/>
      <protection locked="0"/>
    </xf>
    <xf numFmtId="0" fontId="6" fillId="3" borderId="6" xfId="0" applyFont="1" applyFill="1" applyBorder="1" applyAlignment="1" applyProtection="1">
      <alignment horizontal="center" vertical="center" wrapText="1"/>
      <protection locked="0"/>
    </xf>
    <xf numFmtId="164" fontId="6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0" fillId="0" borderId="0" xfId="0" pivotButton="1"/>
    <xf numFmtId="165" fontId="2" fillId="0" borderId="4" xfId="0" applyNumberFormat="1" applyFont="1" applyBorder="1" applyAlignment="1">
      <alignment horizontal="center" vertical="center"/>
    </xf>
    <xf numFmtId="165" fontId="6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7" fillId="4" borderId="2" xfId="0" applyNumberFormat="1" applyFont="1" applyFill="1" applyBorder="1" applyAlignment="1">
      <alignment horizontal="center" vertical="center" wrapText="1"/>
    </xf>
    <xf numFmtId="165" fontId="7" fillId="4" borderId="15" xfId="0" applyNumberFormat="1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left" vertical="center"/>
    </xf>
    <xf numFmtId="44" fontId="7" fillId="4" borderId="15" xfId="1" applyFont="1" applyFill="1" applyBorder="1" applyAlignment="1">
      <alignment vertical="center" wrapText="1"/>
    </xf>
    <xf numFmtId="44" fontId="7" fillId="5" borderId="15" xfId="1" applyFont="1" applyFill="1" applyBorder="1" applyAlignment="1">
      <alignment vertical="center" wrapText="1"/>
    </xf>
    <xf numFmtId="165" fontId="0" fillId="0" borderId="0" xfId="0" applyNumberFormat="1"/>
    <xf numFmtId="165" fontId="0" fillId="0" borderId="0" xfId="0" applyNumberForma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right" vertical="center"/>
    </xf>
    <xf numFmtId="0" fontId="3" fillId="0" borderId="13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8" xfId="0" applyFont="1" applyBorder="1" applyAlignment="1">
      <alignment horizontal="right" vertical="center"/>
    </xf>
    <xf numFmtId="49" fontId="3" fillId="0" borderId="8" xfId="0" applyNumberFormat="1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49" fontId="3" fillId="0" borderId="1" xfId="0" quotePrefix="1" applyNumberFormat="1" applyFont="1" applyBorder="1" applyAlignment="1">
      <alignment horizontal="left" vertical="center"/>
    </xf>
    <xf numFmtId="49" fontId="5" fillId="0" borderId="1" xfId="0" quotePrefix="1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31"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4" formatCode="_-&quot;$&quot;* #,##0.00_-;\-&quot;$&quot;* #,##0.00_-;_-&quot;$&quot;* &quot;-&quot;??_-;_-@_-"/>
      <fill>
        <patternFill patternType="solid">
          <fgColor indexed="64"/>
          <bgColor theme="5" tint="0.5999938962981048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4" formatCode="_-&quot;$&quot;* #,##0.00_-;\-&quot;$&quot;* #,##0.00_-;_-&quot;$&quot;* &quot;-&quot;??_-;_-@_-"/>
      <fill>
        <patternFill patternType="solid">
          <fgColor indexed="64"/>
          <bgColor theme="5" tint="0.5999938962981048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4" formatCode="_-&quot;$&quot;* #,##0.00_-;\-&quot;$&quot;* #,##0.00_-;_-&quot;$&quot;* &quot;-&quot;??_-;_-@_-"/>
      <fill>
        <patternFill patternType="solid">
          <fgColor indexed="64"/>
          <bgColor theme="5" tint="0.5999938962981048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65" formatCode="dd/mm/yy;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fill>
        <patternFill patternType="solid">
          <fgColor indexed="64"/>
          <bgColor rgb="FFFF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112059</xdr:colOff>
      <xdr:row>0</xdr:row>
      <xdr:rowOff>75361</xdr:rowOff>
    </xdr:from>
    <xdr:to>
      <xdr:col>2</xdr:col>
      <xdr:colOff>829235</xdr:colOff>
      <xdr:row>4</xdr:row>
      <xdr:rowOff>195667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27670DC-7257-4EA6-A074-BE6FDD0034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435" t="7143" r="12730" b="34416"/>
        <a:stretch/>
      </xdr:blipFill>
      <xdr:spPr>
        <a:xfrm>
          <a:off x="112059" y="75361"/>
          <a:ext cx="2374526" cy="958506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rla Paola Pedraza Dominguez" refreshedDate="45281.563745717591" createdVersion="6" refreshedVersion="6" minRefreshableVersion="3" recordCount="2" xr:uid="{40CBD26D-62AF-49C7-9631-6A2318C88D19}">
  <cacheSource type="worksheet">
    <worksheetSource name="Tabla2"/>
  </cacheSource>
  <cacheFields count="23">
    <cacheField name="# DE REPORTE" numFmtId="1">
      <sharedItems containsSemiMixedTypes="0" containsString="0" containsNumber="1" containsInteger="1" minValue="90" maxValue="95"/>
    </cacheField>
    <cacheField name="FECHA DE COMPROBACIÓN" numFmtId="165">
      <sharedItems containsSemiMixedTypes="0" containsNonDate="0" containsDate="1" containsString="0" minDate="2023-12-01T00:00:00" maxDate="2023-12-02T00:00:00" count="1">
        <d v="2023-12-01T00:00:00"/>
      </sharedItems>
    </cacheField>
    <cacheField name="NOMBRE DEL GESTOR" numFmtId="0">
      <sharedItems/>
    </cacheField>
    <cacheField name="DEPOSITOS" numFmtId="44">
      <sharedItems containsSemiMixedTypes="0" containsString="0" containsNumber="1" containsInteger="1" minValue="0" maxValue="0"/>
    </cacheField>
    <cacheField name="RETIROS REALIZADOS" numFmtId="44">
      <sharedItems containsSemiMixedTypes="0" containsString="0" containsNumber="1" containsInteger="1" minValue="800" maxValue="9000"/>
    </cacheField>
    <cacheField name="VIÁTICOS REPORTADOS" numFmtId="44">
      <sharedItems containsSemiMixedTypes="0" containsString="0" containsNumber="1" containsInteger="1" minValue="800" maxValue="9080"/>
    </cacheField>
    <cacheField name="TRABAJO REALIZADO" numFmtId="1">
      <sharedItems containsSemiMixedTypes="0" containsString="0" containsNumber="1" containsInteger="1" minValue="8" maxValue="8"/>
    </cacheField>
    <cacheField name="COBRAR CIA AL GESTOR" numFmtId="44">
      <sharedItems containsSemiMixedTypes="0" containsString="0" containsNumber="1" containsInteger="1" minValue="-80" maxValue="0"/>
    </cacheField>
    <cacheField name="GESTOR PAGA" numFmtId="44">
      <sharedItems containsNonDate="0" containsString="0" containsBlank="1"/>
    </cacheField>
    <cacheField name="CIA DEBE" numFmtId="44">
      <sharedItems containsSemiMixedTypes="0" containsString="0" containsNumber="1" containsInteger="1" minValue="50" maxValue="81"/>
    </cacheField>
    <cacheField name="GESTOR DEBE" numFmtId="44">
      <sharedItems containsNonDate="0" containsString="0" containsBlank="1"/>
    </cacheField>
    <cacheField name="CIA PAGA" numFmtId="44">
      <sharedItems containsNonDate="0" containsString="0" containsBlank="1"/>
    </cacheField>
    <cacheField name="TOTAL A RECIBIR " numFmtId="44">
      <sharedItems containsSemiMixedTypes="0" containsString="0" containsNumber="1" containsInteger="1" minValue="1" maxValue="50"/>
    </cacheField>
    <cacheField name="AUTOBÚS " numFmtId="44">
      <sharedItems containsSemiMixedTypes="0" containsString="0" containsNumber="1" containsInteger="1" minValue="0" maxValue="5277"/>
    </cacheField>
    <cacheField name="TRANSPORTE LOCAL " numFmtId="44">
      <sharedItems containsSemiMixedTypes="0" containsString="0" containsNumber="1" containsInteger="1" minValue="120" maxValue="193"/>
    </cacheField>
    <cacheField name="HOSPEDAJE " numFmtId="44">
      <sharedItems containsSemiMixedTypes="0" containsString="0" containsNumber="1" containsInteger="1" minValue="240" maxValue="406"/>
    </cacheField>
    <cacheField name="COMIDA" numFmtId="44">
      <sharedItems containsSemiMixedTypes="0" containsString="0" containsNumber="1" containsInteger="1" minValue="160" maxValue="400"/>
    </cacheField>
    <cacheField name="INTERNET " numFmtId="44">
      <sharedItems containsSemiMixedTypes="0" containsString="0" containsNumber="1" containsInteger="1" minValue="10" maxValue="115"/>
    </cacheField>
    <cacheField name="COPIAS E IMPRESIONES " numFmtId="44">
      <sharedItems containsSemiMixedTypes="0" containsString="0" containsNumber="1" containsInteger="1" minValue="30" maxValue="50"/>
    </cacheField>
    <cacheField name="DERECHOS" numFmtId="44">
      <sharedItems containsString="0" containsBlank="1" containsNumber="1" containsInteger="1" minValue="2488" maxValue="2488"/>
    </cacheField>
    <cacheField name="OTROS " numFmtId="44">
      <sharedItems containsString="0" containsBlank="1" containsNumber="1" containsInteger="1" minValue="392" maxValue="392"/>
    </cacheField>
    <cacheField name="VIÁTICOS REALES" numFmtId="44">
      <sharedItems containsSemiMixedTypes="0" containsString="0" containsNumber="1" containsInteger="1" minValue="800" maxValue="9081"/>
    </cacheField>
    <cacheField name="OBSERVACIONES" numFmtId="1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">
  <r>
    <n v="90"/>
    <x v="0"/>
    <s v="JOEL DELGADO AMADOR"/>
    <n v="0"/>
    <n v="9000"/>
    <n v="9080"/>
    <n v="8"/>
    <n v="-80"/>
    <m/>
    <n v="81"/>
    <m/>
    <m/>
    <n v="1"/>
    <n v="5277"/>
    <n v="193"/>
    <n v="406"/>
    <n v="160"/>
    <n v="115"/>
    <n v="50"/>
    <n v="2488"/>
    <n v="392"/>
    <n v="9081"/>
    <m/>
  </r>
  <r>
    <n v="95"/>
    <x v="0"/>
    <s v="ABEL"/>
    <n v="0"/>
    <n v="800"/>
    <n v="800"/>
    <n v="8"/>
    <n v="0"/>
    <m/>
    <n v="50"/>
    <m/>
    <m/>
    <n v="50"/>
    <n v="0"/>
    <n v="120"/>
    <n v="240"/>
    <n v="400"/>
    <n v="10"/>
    <n v="30"/>
    <m/>
    <m/>
    <n v="80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2A8B2F5-DD6C-436F-9ADF-C99B6F60B549}" name="TablaDinámica1" cacheId="3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5" firstHeaderRow="1" firstDataRow="1" firstDataCol="1"/>
  <pivotFields count="23">
    <pivotField numFmtId="1" showAll="0"/>
    <pivotField axis="axisRow" numFmtId="165" showAll="0">
      <items count="2">
        <item x="0"/>
        <item t="default"/>
      </items>
    </pivotField>
    <pivotField showAll="0"/>
    <pivotField numFmtId="44" showAll="0"/>
    <pivotField numFmtId="44" showAll="0"/>
    <pivotField numFmtId="44" showAll="0"/>
    <pivotField numFmtId="1" showAll="0"/>
    <pivotField dataField="1" numFmtId="44" showAll="0"/>
    <pivotField showAll="0"/>
    <pivotField numFmtId="44" showAll="0"/>
    <pivotField showAll="0"/>
    <pivotField showAll="0"/>
    <pivotField numFmtId="44" showAll="0"/>
    <pivotField numFmtId="44" showAll="0"/>
    <pivotField numFmtId="44" showAll="0"/>
    <pivotField numFmtId="44" showAll="0"/>
    <pivotField numFmtId="44" showAll="0"/>
    <pivotField numFmtId="44" showAll="0"/>
    <pivotField numFmtId="44" showAll="0"/>
    <pivotField showAll="0"/>
    <pivotField showAll="0"/>
    <pivotField numFmtId="44" showAll="0"/>
    <pivotField showAll="0"/>
  </pivotFields>
  <rowFields count="1">
    <field x="1"/>
  </rowFields>
  <rowItems count="2">
    <i>
      <x/>
    </i>
    <i t="grand">
      <x/>
    </i>
  </rowItems>
  <colItems count="1">
    <i/>
  </colItems>
  <dataFields count="1">
    <dataField name="Suma de COBRAR CIA AL GESTOR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0700D0A-85B4-4B15-8C9C-CB8A8F101B48}" name="Tabla2" displayName="Tabla2" ref="A7:W9" totalsRowShown="0" headerRowDxfId="30" dataDxfId="28" headerRowBorderDxfId="29" tableBorderDxfId="27" totalsRowBorderDxfId="26" dataCellStyle="Moneda">
  <autoFilter ref="A7:W9" xr:uid="{89C8FCB2-A829-43FC-8589-8AB095DA57F8}"/>
  <tableColumns count="23">
    <tableColumn id="1" xr3:uid="{AAAAF7AC-42D2-4049-9D79-212B3D2CDD2F}" name="# DE REPORTE" dataDxfId="25"/>
    <tableColumn id="2" xr3:uid="{372F76CA-08CF-4D61-A6AC-40D2086E5488}" name="FECHA DE COMPROBACIÓN" dataDxfId="24"/>
    <tableColumn id="3" xr3:uid="{97DA14E6-7C63-4EFB-981B-B1F24A12E949}" name="NOMBRE DEL GESTOR" dataDxfId="23"/>
    <tableColumn id="8" xr3:uid="{5F277FBD-46C3-4929-9DF2-3BBA98C1317A}" name="DEPOSITOS" dataDxfId="22" dataCellStyle="Moneda"/>
    <tableColumn id="4" xr3:uid="{8B227C5A-8B2C-4DA6-8B0E-79F99C0F2491}" name="RETIROS REALIZADOS" dataDxfId="21" dataCellStyle="Moneda"/>
    <tableColumn id="5" xr3:uid="{84F0E70A-8C73-4608-B409-CD5A8096381C}" name="VIÁTICOS REPORTADOS" dataDxfId="20" dataCellStyle="Moneda"/>
    <tableColumn id="6" xr3:uid="{E1365703-95DE-489B-B846-27AB7FAEFB6D}" name="TRABAJO REALIZADO" dataDxfId="19"/>
    <tableColumn id="7" xr3:uid="{5B433F1A-DAD5-47D1-A8F8-AF0F6B4BC927}" name="COBRAR CIA AL GESTOR" dataDxfId="18" dataCellStyle="Moneda">
      <calculatedColumnFormula>+Tabla2[[#This Row],[RETIROS REALIZADOS]]-Tabla2[[#This Row],[VIÁTICOS REPORTADOS]]</calculatedColumnFormula>
    </tableColumn>
    <tableColumn id="11" xr3:uid="{7ABA502E-43B5-4781-A278-81EC6DECC9F4}" name="GESTOR PAGA" dataDxfId="17" dataCellStyle="Moneda"/>
    <tableColumn id="12" xr3:uid="{480A9099-C72B-4FDA-9599-F547DA33A04F}" name="CIA DEBE" dataDxfId="16" dataCellStyle="Moneda"/>
    <tableColumn id="13" xr3:uid="{C50A790E-CD5F-4D37-8A58-8E543EF2E098}" name="GESTOR DEBE" dataDxfId="15" dataCellStyle="Moneda"/>
    <tableColumn id="14" xr3:uid="{0F454107-46FE-4D79-AF5F-DEDEA89C8B47}" name="CIA PAGA" dataDxfId="14" dataCellStyle="Moneda"/>
    <tableColumn id="19" xr3:uid="{D5492092-9239-4001-8420-B5A4BF1D2731}" name="TOTAL A RECIBIR " dataDxfId="13" dataCellStyle="Moneda">
      <calculatedColumnFormula>+Tabla2[[#This Row],[COBRAR CIA AL GESTOR]]+Tabla2[[#This Row],[GESTOR PAGA]]+Tabla2[[#This Row],[CIA DEBE]]-Tabla2[[#This Row],[GESTOR DEBE]]-Tabla2[[#This Row],[CIA PAGA]]</calculatedColumnFormula>
    </tableColumn>
    <tableColumn id="20" xr3:uid="{D5981CCA-0FC4-4CDE-BE03-35E15E8AD55C}" name="AUTOBÚS " dataDxfId="12" dataCellStyle="Moneda"/>
    <tableColumn id="21" xr3:uid="{C3EDFC42-DA8A-4F30-9DF3-1FA871DFAE4C}" name="TRANSPORTE LOCAL " dataDxfId="11" dataCellStyle="Moneda"/>
    <tableColumn id="22" xr3:uid="{147484FC-9DE4-42E1-BFD4-C65383274C4F}" name="HOSPEDAJE " dataDxfId="10" dataCellStyle="Moneda"/>
    <tableColumn id="23" xr3:uid="{DFC84893-560C-475E-880E-6304A10DDF4A}" name="COMIDA" dataDxfId="9" dataCellStyle="Moneda"/>
    <tableColumn id="24" xr3:uid="{CFE4D657-84BB-4F75-BB7C-487EBE1790C5}" name="INTERNET " dataDxfId="8" dataCellStyle="Moneda"/>
    <tableColumn id="25" xr3:uid="{3D8D5EDB-A36E-4EA0-B309-657F187ECF22}" name="COPIAS E IMPRESIONES " dataDxfId="7" dataCellStyle="Moneda"/>
    <tableColumn id="26" xr3:uid="{9521EC65-5F7F-41FB-B453-6FB6BB5780DA}" name="DERECHOS" dataDxfId="6" dataCellStyle="Moneda"/>
    <tableColumn id="27" xr3:uid="{59ABB3FF-5891-4306-B3AD-E3B26AAB3F17}" name="OTROS " dataDxfId="5" dataCellStyle="Moneda"/>
    <tableColumn id="28" xr3:uid="{15CFF3C5-8C5B-49C4-B147-EA2C6B9ED498}" name="VIÁTICOS REALES" dataDxfId="4" dataCellStyle="Moneda">
      <calculatedColumnFormula>SUM(Tabla2[[#This Row],[AUTOBÚS ]:[OTROS ]])</calculatedColumnFormula>
    </tableColumn>
    <tableColumn id="29" xr3:uid="{6599C97D-547C-4A20-B095-4CB377737D51}" name="OBSERVACIONES" dataDxfId="3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18884-6D89-4BE2-BD9B-DBC9ADD46C50}">
  <dimension ref="A1:W9"/>
  <sheetViews>
    <sheetView showGridLines="0" tabSelected="1" zoomScaleNormal="100" workbookViewId="0">
      <pane ySplit="7" topLeftCell="A8" activePane="bottomLeft" state="frozen"/>
      <selection pane="bottomLeft" activeCell="F4" sqref="F4:G4"/>
    </sheetView>
  </sheetViews>
  <sheetFormatPr baseColWidth="10" defaultRowHeight="15" x14ac:dyDescent="0.2"/>
  <cols>
    <col min="1" max="1" width="9.5" customWidth="1"/>
    <col min="2" max="2" width="15.5" style="20" customWidth="1"/>
    <col min="3" max="3" width="13.6640625" customWidth="1"/>
    <col min="4" max="4" width="10" customWidth="1"/>
    <col min="5" max="5" width="11.83203125" customWidth="1"/>
    <col min="6" max="6" width="12.6640625" customWidth="1"/>
    <col min="7" max="7" width="10.5" customWidth="1"/>
    <col min="8" max="8" width="10.6640625" customWidth="1"/>
    <col min="9" max="12" width="10.83203125" customWidth="1"/>
    <col min="13" max="13" width="11.6640625" customWidth="1"/>
    <col min="14" max="14" width="10.83203125" customWidth="1"/>
    <col min="15" max="15" width="11.5" customWidth="1"/>
    <col min="16" max="18" width="10.83203125" customWidth="1"/>
    <col min="19" max="19" width="12.5" customWidth="1"/>
    <col min="20" max="20" width="10.83203125" customWidth="1"/>
    <col min="21" max="21" width="8.6640625" customWidth="1"/>
    <col min="22" max="22" width="10.5" customWidth="1"/>
    <col min="23" max="23" width="16" customWidth="1"/>
  </cols>
  <sheetData>
    <row r="1" spans="1:23" ht="16.5" customHeight="1" thickTop="1" x14ac:dyDescent="0.2">
      <c r="A1" s="28"/>
      <c r="B1" s="29"/>
      <c r="C1" s="29"/>
      <c r="D1" s="34" t="s">
        <v>0</v>
      </c>
      <c r="E1" s="34"/>
      <c r="F1" s="35" t="s">
        <v>36</v>
      </c>
      <c r="G1" s="35"/>
      <c r="H1" s="36" t="s">
        <v>34</v>
      </c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7"/>
    </row>
    <row r="2" spans="1:23" ht="16.5" customHeight="1" x14ac:dyDescent="0.2">
      <c r="A2" s="30"/>
      <c r="B2" s="31"/>
      <c r="C2" s="31"/>
      <c r="D2" s="40" t="s">
        <v>1</v>
      </c>
      <c r="E2" s="40"/>
      <c r="F2" s="41" t="s">
        <v>2</v>
      </c>
      <c r="G2" s="41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9"/>
    </row>
    <row r="3" spans="1:23" ht="16.5" customHeight="1" x14ac:dyDescent="0.2">
      <c r="A3" s="30"/>
      <c r="B3" s="31"/>
      <c r="C3" s="31"/>
      <c r="D3" s="40" t="s">
        <v>3</v>
      </c>
      <c r="E3" s="40"/>
      <c r="F3" s="42" t="s">
        <v>37</v>
      </c>
      <c r="G3" s="42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9"/>
    </row>
    <row r="4" spans="1:23" ht="16.5" customHeight="1" x14ac:dyDescent="0.2">
      <c r="A4" s="30"/>
      <c r="B4" s="31"/>
      <c r="C4" s="31"/>
      <c r="D4" s="40" t="s">
        <v>4</v>
      </c>
      <c r="E4" s="40"/>
      <c r="F4" s="43" t="s">
        <v>5</v>
      </c>
      <c r="G4" s="43"/>
      <c r="H4" s="22" t="s">
        <v>6</v>
      </c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3"/>
    </row>
    <row r="5" spans="1:23" ht="16" thickBot="1" x14ac:dyDescent="0.25">
      <c r="A5" s="32"/>
      <c r="B5" s="33"/>
      <c r="C5" s="33"/>
      <c r="D5" s="26" t="s">
        <v>7</v>
      </c>
      <c r="E5" s="26"/>
      <c r="F5" s="27" t="s">
        <v>8</v>
      </c>
      <c r="G5" s="27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5"/>
    </row>
    <row r="6" spans="1:23" ht="16" thickTop="1" x14ac:dyDescent="0.2">
      <c r="A6" s="1"/>
      <c r="B6" s="13"/>
      <c r="C6" s="2"/>
      <c r="D6" s="2"/>
      <c r="E6" s="3"/>
      <c r="F6" s="4"/>
      <c r="G6" s="5"/>
      <c r="H6" s="4"/>
      <c r="I6" s="4"/>
      <c r="J6" s="4"/>
    </row>
    <row r="7" spans="1:23" ht="28" x14ac:dyDescent="0.2">
      <c r="A7" s="6" t="s">
        <v>9</v>
      </c>
      <c r="B7" s="14" t="s">
        <v>10</v>
      </c>
      <c r="C7" s="7" t="s">
        <v>11</v>
      </c>
      <c r="D7" s="7" t="s">
        <v>35</v>
      </c>
      <c r="E7" s="7" t="s">
        <v>12</v>
      </c>
      <c r="F7" s="8" t="s">
        <v>13</v>
      </c>
      <c r="G7" s="7" t="s">
        <v>14</v>
      </c>
      <c r="H7" s="9" t="s">
        <v>15</v>
      </c>
      <c r="I7" s="7" t="s">
        <v>16</v>
      </c>
      <c r="J7" s="7" t="s">
        <v>17</v>
      </c>
      <c r="K7" s="7" t="s">
        <v>18</v>
      </c>
      <c r="L7" s="7" t="s">
        <v>19</v>
      </c>
      <c r="M7" s="9" t="s">
        <v>20</v>
      </c>
      <c r="N7" s="10" t="s">
        <v>21</v>
      </c>
      <c r="O7" s="7" t="s">
        <v>22</v>
      </c>
      <c r="P7" s="7" t="s">
        <v>23</v>
      </c>
      <c r="Q7" s="7" t="s">
        <v>24</v>
      </c>
      <c r="R7" s="7" t="s">
        <v>25</v>
      </c>
      <c r="S7" s="7" t="s">
        <v>26</v>
      </c>
      <c r="T7" s="7" t="s">
        <v>27</v>
      </c>
      <c r="U7" s="7" t="s">
        <v>28</v>
      </c>
      <c r="V7" s="9" t="s">
        <v>29</v>
      </c>
      <c r="W7" s="11" t="s">
        <v>30</v>
      </c>
    </row>
    <row r="8" spans="1:23" ht="25.5" customHeight="1" x14ac:dyDescent="0.2">
      <c r="A8" s="15"/>
      <c r="B8" s="16"/>
      <c r="C8" s="17"/>
      <c r="D8" s="18">
        <v>0</v>
      </c>
      <c r="E8" s="18">
        <v>0</v>
      </c>
      <c r="F8" s="18"/>
      <c r="G8" s="15"/>
      <c r="H8" s="19">
        <f>+Tabla2[[#This Row],[RETIROS REALIZADOS]]-Tabla2[[#This Row],[VIÁTICOS REPORTADOS]]</f>
        <v>0</v>
      </c>
      <c r="I8" s="18"/>
      <c r="J8" s="18"/>
      <c r="K8" s="18"/>
      <c r="L8" s="18"/>
      <c r="M8" s="19">
        <f>+Tabla2[[#This Row],[COBRAR CIA AL GESTOR]]+Tabla2[[#This Row],[GESTOR PAGA]]+Tabla2[[#This Row],[CIA DEBE]]-Tabla2[[#This Row],[GESTOR DEBE]]-Tabla2[[#This Row],[CIA PAGA]]</f>
        <v>0</v>
      </c>
      <c r="N8" s="18"/>
      <c r="O8" s="18"/>
      <c r="P8" s="18"/>
      <c r="Q8" s="18"/>
      <c r="R8" s="18"/>
      <c r="S8" s="18"/>
      <c r="T8" s="18"/>
      <c r="U8" s="18"/>
      <c r="V8" s="19">
        <f>SUM(Tabla2[[#This Row],[AUTOBÚS ]:[OTROS ]])</f>
        <v>0</v>
      </c>
      <c r="W8" s="15"/>
    </row>
    <row r="9" spans="1:23" x14ac:dyDescent="0.2">
      <c r="A9" s="15"/>
      <c r="B9" s="16"/>
      <c r="C9" s="17"/>
      <c r="D9" s="18">
        <v>0</v>
      </c>
      <c r="E9" s="18">
        <v>0</v>
      </c>
      <c r="F9" s="18"/>
      <c r="G9" s="15"/>
      <c r="H9" s="19">
        <f>+Tabla2[[#This Row],[RETIROS REALIZADOS]]-Tabla2[[#This Row],[VIÁTICOS REPORTADOS]]</f>
        <v>0</v>
      </c>
      <c r="I9" s="18"/>
      <c r="J9" s="18"/>
      <c r="K9" s="18"/>
      <c r="L9" s="18"/>
      <c r="M9" s="19">
        <f>+Tabla2[[#This Row],[COBRAR CIA AL GESTOR]]+Tabla2[[#This Row],[GESTOR PAGA]]+Tabla2[[#This Row],[CIA DEBE]]-Tabla2[[#This Row],[GESTOR DEBE]]-Tabla2[[#This Row],[CIA PAGA]]</f>
        <v>0</v>
      </c>
      <c r="N9" s="18"/>
      <c r="O9" s="18"/>
      <c r="P9" s="18"/>
      <c r="Q9" s="18"/>
      <c r="R9" s="18"/>
      <c r="S9" s="18"/>
      <c r="T9" s="18"/>
      <c r="U9" s="18"/>
      <c r="V9" s="19">
        <f>SUM(Tabla2[[#This Row],[AUTOBÚS ]:[OTROS ]])</f>
        <v>0</v>
      </c>
      <c r="W9" s="15"/>
    </row>
  </sheetData>
  <mergeCells count="13">
    <mergeCell ref="H4:W5"/>
    <mergeCell ref="D5:E5"/>
    <mergeCell ref="F5:G5"/>
    <mergeCell ref="A1:C5"/>
    <mergeCell ref="D1:E1"/>
    <mergeCell ref="F1:G1"/>
    <mergeCell ref="H1:W3"/>
    <mergeCell ref="D2:E2"/>
    <mergeCell ref="F2:G2"/>
    <mergeCell ref="D3:E3"/>
    <mergeCell ref="F3:G3"/>
    <mergeCell ref="D4:E4"/>
    <mergeCell ref="F4:G4"/>
  </mergeCells>
  <conditionalFormatting sqref="C6:D6">
    <cfRule type="containsText" dxfId="2" priority="2" operator="containsText" text="CES">
      <formula>NOT(ISERROR(SEARCH("CES",C6)))</formula>
    </cfRule>
  </conditionalFormatting>
  <conditionalFormatting sqref="D1:D5">
    <cfRule type="containsText" dxfId="1" priority="1" operator="containsText" text="CES">
      <formula>NOT(ISERROR(SEARCH("CES",D1)))</formula>
    </cfRule>
  </conditionalFormatting>
  <conditionalFormatting sqref="F8:F9">
    <cfRule type="expression" dxfId="0" priority="3">
      <formula>V8=F8</formula>
    </cfRule>
  </conditionalFormatting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95F92-B285-4211-AF2D-4AD20320E02B}">
  <dimension ref="A3:B5"/>
  <sheetViews>
    <sheetView showGridLines="0" workbookViewId="0">
      <selection activeCell="B16" sqref="B16"/>
    </sheetView>
  </sheetViews>
  <sheetFormatPr baseColWidth="10" defaultRowHeight="15" x14ac:dyDescent="0.2"/>
  <cols>
    <col min="1" max="1" width="17.5" bestFit="1" customWidth="1"/>
    <col min="2" max="2" width="30.1640625" bestFit="1" customWidth="1"/>
  </cols>
  <sheetData>
    <row r="3" spans="1:2" x14ac:dyDescent="0.2">
      <c r="A3" s="12" t="s">
        <v>31</v>
      </c>
      <c r="B3" t="s">
        <v>32</v>
      </c>
    </row>
    <row r="4" spans="1:2" x14ac:dyDescent="0.2">
      <c r="A4" s="21">
        <v>45261</v>
      </c>
      <c r="B4">
        <v>-80</v>
      </c>
    </row>
    <row r="5" spans="1:2" x14ac:dyDescent="0.2">
      <c r="A5" s="21" t="s">
        <v>33</v>
      </c>
      <c r="B5">
        <v>-80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Gastos Gestores locales</vt:lpstr>
      <vt:lpstr>Resultados por dia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Salvador Santiago Araujo</cp:lastModifiedBy>
  <dcterms:created xsi:type="dcterms:W3CDTF">2023-12-04T17:40:13Z</dcterms:created>
  <dcterms:modified xsi:type="dcterms:W3CDTF">2025-12-30T09:43:37Z</dcterms:modified>
</cp:coreProperties>
</file>