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lvadorsantiagoaraujo/Desktop/Sistemas de Gestión 2026/Calidad 2026/8. Operaciones/8.6. Liberación de los productos y servicios/Procesos Administrativos/Contabilidad y Tesorería/Formatos/"/>
    </mc:Choice>
  </mc:AlternateContent>
  <xr:revisionPtr revIDLastSave="0" documentId="13_ncr:1_{204F0C4B-C9AB-3844-815E-8D86AB9864A2}" xr6:coauthVersionLast="47" xr6:coauthVersionMax="47" xr10:uidLastSave="{00000000-0000-0000-0000-000000000000}"/>
  <bookViews>
    <workbookView xWindow="0" yWindow="660" windowWidth="20740" windowHeight="11160" tabRatio="585" xr2:uid="{2ACDDC6C-A239-4CE6-AA64-C55916C354EB}"/>
  </bookViews>
  <sheets>
    <sheet name="Concepto Reembolso" sheetId="2" r:id="rId1"/>
    <sheet name="Hoja3" sheetId="3" state="hidden" r:id="rId2"/>
  </sheets>
  <definedNames>
    <definedName name="_xlnm._FilterDatabase" localSheetId="0" hidden="1">'Concepto Reembolso'!$A$7:$N$8</definedName>
    <definedName name="ESTATU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2" i="3"/>
  <c r="AQ8" i="2" l="1"/>
</calcChain>
</file>

<file path=xl/sharedStrings.xml><?xml version="1.0" encoding="utf-8"?>
<sst xmlns="http://schemas.openxmlformats.org/spreadsheetml/2006/main" count="135" uniqueCount="102">
  <si>
    <t xml:space="preserve">NO. DE CREDITO </t>
  </si>
  <si>
    <t>SUCURSAL</t>
  </si>
  <si>
    <t>FECHA SOLICITUD</t>
  </si>
  <si>
    <t>NOMBRE DE ACREDITAD</t>
  </si>
  <si>
    <t>CLAVE DE GTO</t>
  </si>
  <si>
    <t>IMPORTE LIBERADO</t>
  </si>
  <si>
    <t>CONCEPTO</t>
  </si>
  <si>
    <t>CENTRO DE COSTOS</t>
  </si>
  <si>
    <t>R/NR</t>
  </si>
  <si>
    <t>RESPONSABLE</t>
  </si>
  <si>
    <t>TIPO DE COMPROBANTE</t>
  </si>
  <si>
    <t>CORREO</t>
  </si>
  <si>
    <t>BANCO</t>
  </si>
  <si>
    <t>ESTATUS</t>
  </si>
  <si>
    <t>FECHA DE DEPOSITO</t>
  </si>
  <si>
    <t>TOTAL</t>
  </si>
  <si>
    <t>2807402366</t>
  </si>
  <si>
    <t>COMPROBANTE DE GASTOS A NOMBRE DEL ACREDITADO Y/O INFONAVIT</t>
  </si>
  <si>
    <t>BANORTE</t>
  </si>
  <si>
    <t>DEPOSITADO</t>
  </si>
  <si>
    <t>2807051538</t>
  </si>
  <si>
    <t>2801072738</t>
  </si>
  <si>
    <t>CRE-TAM</t>
  </si>
  <si>
    <t xml:space="preserve">GABRIELA ISABEL AVILA </t>
  </si>
  <si>
    <t>Re: 2801072738 - CLG</t>
  </si>
  <si>
    <t>2806056195</t>
  </si>
  <si>
    <t>2808051716</t>
  </si>
  <si>
    <t>2802015296</t>
  </si>
  <si>
    <t>2811281315</t>
  </si>
  <si>
    <t>2807228230</t>
  </si>
  <si>
    <t>2807287676</t>
  </si>
  <si>
    <t>2809348844</t>
  </si>
  <si>
    <t>1303020339</t>
  </si>
  <si>
    <t>1511368249</t>
  </si>
  <si>
    <t>1511336646</t>
  </si>
  <si>
    <t>1513292719</t>
  </si>
  <si>
    <t>908393147</t>
  </si>
  <si>
    <t>1511626171</t>
  </si>
  <si>
    <t>2810261906</t>
  </si>
  <si>
    <t>2806278790</t>
  </si>
  <si>
    <t>2814036128</t>
  </si>
  <si>
    <t>2807040030</t>
  </si>
  <si>
    <t>2898023817</t>
  </si>
  <si>
    <t>2809148484</t>
  </si>
  <si>
    <t>2812287305</t>
  </si>
  <si>
    <t>2809348805</t>
  </si>
  <si>
    <t>2812079025</t>
  </si>
  <si>
    <t>2813071599</t>
  </si>
  <si>
    <t>2802085468</t>
  </si>
  <si>
    <t>2813105377</t>
  </si>
  <si>
    <t>2802130910</t>
  </si>
  <si>
    <t>2800106867</t>
  </si>
  <si>
    <t>2804008065</t>
  </si>
  <si>
    <t>FOLIO</t>
  </si>
  <si>
    <t>FECHA DE CARGA</t>
  </si>
  <si>
    <t>NOMBRE DEP</t>
  </si>
  <si>
    <t>DIAS DE ATRASO</t>
  </si>
  <si>
    <t>DEPOSITO</t>
  </si>
  <si>
    <t>MONTO COMPROBADO</t>
  </si>
  <si>
    <t>RESTANTE</t>
  </si>
  <si>
    <t>ESTATUS2</t>
  </si>
  <si>
    <t>CONSECUTIVO</t>
  </si>
  <si>
    <t>COMPROBADO</t>
  </si>
  <si>
    <t>Subtotal</t>
  </si>
  <si>
    <t>PDF</t>
  </si>
  <si>
    <t>XML</t>
  </si>
  <si>
    <t>PDF NOTA</t>
  </si>
  <si>
    <t>XML NOTA</t>
  </si>
  <si>
    <t>RECIBO</t>
  </si>
  <si>
    <t>FECHA DOCUMENTO</t>
  </si>
  <si>
    <t>TRASLADADO</t>
  </si>
  <si>
    <t>TIENEN ANEXO</t>
  </si>
  <si>
    <t>VALIDACION XML</t>
  </si>
  <si>
    <t xml:space="preserve">VALIDACION NOTA </t>
  </si>
  <si>
    <t>TIPO DE REMBOLSO</t>
  </si>
  <si>
    <t>RETENIDO</t>
  </si>
  <si>
    <t>CLAVE</t>
  </si>
  <si>
    <t>TIPO DE COMPROBANTE2</t>
  </si>
  <si>
    <t>OBSERVACIONES</t>
  </si>
  <si>
    <t>ID</t>
  </si>
  <si>
    <t>2807372739</t>
  </si>
  <si>
    <t>2808121688</t>
  </si>
  <si>
    <t>2807362119</t>
  </si>
  <si>
    <t>2812167580</t>
  </si>
  <si>
    <t>2806329472</t>
  </si>
  <si>
    <t>2804018080</t>
  </si>
  <si>
    <t>CONCEPTO REEMBOLSO FOLIO</t>
  </si>
  <si>
    <t>ESTATUS3</t>
  </si>
  <si>
    <t>ENCARGADO</t>
  </si>
  <si>
    <t>FECHA</t>
  </si>
  <si>
    <t>Elaboró:</t>
  </si>
  <si>
    <t>Fecha emisión:</t>
  </si>
  <si>
    <t>Diciembre 2023</t>
  </si>
  <si>
    <t>Última revisión:</t>
  </si>
  <si>
    <t>Versión</t>
  </si>
  <si>
    <t>01</t>
  </si>
  <si>
    <t>La impresión en papel de este DOCUMENTO, o su consulta en cualquier otro medio diferente a Intranet, no es válida como documento oficial de nuestra Organización, por lo que su uso es responsabilidad de la persona que lo imprima o consulte.</t>
  </si>
  <si>
    <t>Código:</t>
  </si>
  <si>
    <t>FOR CON 021</t>
  </si>
  <si>
    <t>CONTROL DE REGISTRO SIAL</t>
  </si>
  <si>
    <t>CSG</t>
  </si>
  <si>
    <t>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</si>
</sst>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Arial Narrow"/>
      <family val="2"/>
    </font>
    <font>
      <sz val="11"/>
      <color theme="4" tint="-0.249977111117893"/>
      <name val="Arial Narrow"/>
      <family val="2"/>
    </font>
    <font>
      <b/>
      <sz val="30"/>
      <color theme="4" tint="-0.249977111117893"/>
      <name val="Arial Narrow"/>
      <family val="2"/>
    </font>
    <font>
      <sz val="11"/>
      <color rgb="FF3333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49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3" fontId="0" fillId="0" borderId="0" xfId="1" applyFont="1"/>
    <xf numFmtId="164" fontId="3" fillId="2" borderId="0" xfId="0" applyNumberFormat="1" applyFont="1" applyFill="1" applyAlignment="1">
      <alignment horizontal="center" vertical="center" wrapText="1"/>
    </xf>
    <xf numFmtId="43" fontId="3" fillId="2" borderId="0" xfId="1" applyFont="1" applyFill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3" fontId="4" fillId="2" borderId="0" xfId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43" fontId="0" fillId="0" borderId="0" xfId="1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9" fontId="0" fillId="5" borderId="0" xfId="0" applyNumberFormat="1" applyFill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49" fontId="5" fillId="2" borderId="0" xfId="0" applyNumberFormat="1" applyFont="1" applyFill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164" fontId="0" fillId="0" borderId="2" xfId="0" applyNumberFormat="1" applyBorder="1" applyAlignment="1">
      <alignment horizontal="center"/>
    </xf>
    <xf numFmtId="43" fontId="0" fillId="0" borderId="2" xfId="1" applyFont="1" applyFill="1" applyBorder="1"/>
    <xf numFmtId="0" fontId="0" fillId="0" borderId="2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164" fontId="0" fillId="0" borderId="2" xfId="0" applyNumberFormat="1" applyBorder="1"/>
    <xf numFmtId="49" fontId="0" fillId="0" borderId="2" xfId="0" applyNumberFormat="1" applyBorder="1" applyAlignment="1">
      <alignment horizontal="center"/>
    </xf>
    <xf numFmtId="14" fontId="0" fillId="0" borderId="2" xfId="0" applyNumberFormat="1" applyBorder="1"/>
    <xf numFmtId="0" fontId="8" fillId="0" borderId="2" xfId="0" applyFont="1" applyBorder="1" applyAlignment="1">
      <alignment vertical="center"/>
    </xf>
    <xf numFmtId="0" fontId="0" fillId="0" borderId="3" xfId="0" applyBorder="1"/>
    <xf numFmtId="0" fontId="0" fillId="0" borderId="6" xfId="0" applyBorder="1"/>
    <xf numFmtId="0" fontId="0" fillId="0" borderId="8" xfId="0" applyBorder="1"/>
    <xf numFmtId="0" fontId="10" fillId="0" borderId="9" xfId="0" applyFont="1" applyBorder="1" applyAlignment="1">
      <alignment horizontal="right" vertical="center"/>
    </xf>
    <xf numFmtId="0" fontId="10" fillId="0" borderId="9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49" fontId="10" fillId="0" borderId="4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right" vertical="center"/>
    </xf>
    <xf numFmtId="49" fontId="10" fillId="0" borderId="2" xfId="0" quotePrefix="1" applyNumberFormat="1" applyFont="1" applyBorder="1" applyAlignment="1">
      <alignment horizontal="left" vertical="center"/>
    </xf>
    <xf numFmtId="49" fontId="12" fillId="0" borderId="2" xfId="0" quotePrefix="1" applyNumberFormat="1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dd/mm/yyyy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dd/mm/yy;@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dd/mm/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dd/mm/yy;@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95249</xdr:rowOff>
    </xdr:from>
    <xdr:to>
      <xdr:col>3</xdr:col>
      <xdr:colOff>666750</xdr:colOff>
      <xdr:row>4</xdr:row>
      <xdr:rowOff>77671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167A3B-642A-30F0-F4E4-F86ED8156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95249"/>
          <a:ext cx="2200275" cy="83014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099B128-6F81-46A2-ADC8-0CA0093164B6}" name="Tabla1" displayName="Tabla1" ref="A7:AT8" totalsRowShown="0" headerRowDxfId="50" dataDxfId="49" headerRowCellStyle="Millares">
  <autoFilter ref="A7:AT8" xr:uid="{E099B128-6F81-46A2-ADC8-0CA0093164B6}"/>
  <tableColumns count="46">
    <tableColumn id="2" xr3:uid="{5C7EF6CE-CE66-44C3-BAAB-468DA65334F9}" name="NOMBRE DEP" dataDxfId="48"/>
    <tableColumn id="3" xr3:uid="{74054A8D-9576-4E4A-8661-8DFF93DFB0A2}" name="NO. DE CREDITO " dataDxfId="47"/>
    <tableColumn id="48" xr3:uid="{01CA9BD1-1964-4A6F-A1FB-BAA0290712FB}" name="ENCARGADO" dataDxfId="46"/>
    <tableColumn id="4" xr3:uid="{A0BA906F-1E0D-4B3B-BA15-94A8B5952089}" name="SUCURSAL" dataDxfId="45"/>
    <tableColumn id="5" xr3:uid="{0CE981D1-9A6D-4336-AAA3-F72E1F6FB9BC}" name="FECHA SOLICITUD" dataDxfId="44"/>
    <tableColumn id="6" xr3:uid="{E7F7BE5A-CB87-48D5-9FFD-243F8D2DEDFF}" name="NOMBRE DE ACREDITAD" dataDxfId="43"/>
    <tableColumn id="7" xr3:uid="{B5DCCA69-D44C-48CB-9718-C90E2F0FE7A6}" name="CLAVE DE GTO" dataDxfId="42"/>
    <tableColumn id="8" xr3:uid="{2569D01D-69EE-4BEC-A135-9A3D6ED22FE6}" name="IMPORTE LIBERADO" dataDxfId="41" dataCellStyle="Millares"/>
    <tableColumn id="9" xr3:uid="{BCFC6361-786E-43F4-826E-A39CB63D3DD6}" name="CONCEPTO" dataDxfId="40"/>
    <tableColumn id="10" xr3:uid="{73A4C7C2-A6AB-4B01-8A1F-38C23F74F592}" name="CENTRO DE COSTOS" dataDxfId="39"/>
    <tableColumn id="11" xr3:uid="{CCCEFD93-74F5-4F7B-BB52-58543DD4DE6B}" name="R/NR" dataDxfId="38"/>
    <tableColumn id="12" xr3:uid="{F5B862C8-4741-4509-BED3-25B5A893C2B7}" name="RESPONSABLE" dataDxfId="37"/>
    <tableColumn id="13" xr3:uid="{FC36D588-EBBB-403A-8060-261D677AEAFE}" name="TIPO DE COMPROBANTE" dataDxfId="36"/>
    <tableColumn id="14" xr3:uid="{C904D6CC-2BAF-48E2-9198-32D86B3FEEB6}" name="CORREO" dataDxfId="35"/>
    <tableColumn id="38" xr3:uid="{E7E3E5C6-03CF-43E6-80C3-E1D099F87241}" name="BANCO" dataDxfId="34"/>
    <tableColumn id="37" xr3:uid="{BA5E004D-4CEA-472A-801E-DC8505B1C83E}" name="ESTATUS" dataDxfId="33"/>
    <tableColumn id="36" xr3:uid="{6587DA1F-B24C-47F8-9F08-864F988BC152}" name="FECHA DE DEPOSITO" dataDxfId="32"/>
    <tableColumn id="35" xr3:uid="{52A95885-DACA-451D-8DD5-6C8A73B00DF2}" name="TOTAL" dataDxfId="31"/>
    <tableColumn id="34" xr3:uid="{655B1D9C-95A6-41B5-8290-5753143C619F}" name="DIAS DE ATRASO" dataDxfId="30"/>
    <tableColumn id="15" xr3:uid="{637CAB43-A6EB-4DCD-8180-F55BFF595624}" name="DEPOSITO" dataDxfId="29"/>
    <tableColumn id="16" xr3:uid="{49C3D464-CFBD-40FA-80D2-E9B3EAB6E2F4}" name="MONTO COMPROBADO" dataDxfId="28"/>
    <tableColumn id="17" xr3:uid="{A4FA515D-39FA-42A0-B543-F44402F6F19C}" name="RESTANTE" dataDxfId="27"/>
    <tableColumn id="18" xr3:uid="{EB6EA1F5-8CAB-4686-918A-7A519C9A4B37}" name="ESTATUS2" dataDxfId="26"/>
    <tableColumn id="19" xr3:uid="{4EBDFEC8-1678-4948-B917-FFDD5788376C}" name="CONSECUTIVO" dataDxfId="25"/>
    <tableColumn id="20" xr3:uid="{65C89712-9183-4042-B650-7B824738A987}" name="OBSERVACIONES" dataDxfId="24"/>
    <tableColumn id="43" xr3:uid="{09E8E805-D146-475A-9095-E491261C407B}" name="FECHA DE CARGA" dataDxfId="23"/>
    <tableColumn id="39" xr3:uid="{7DD0248D-3AE9-4CD7-AABD-BA2DF2778CAF}" name="ID" dataDxfId="22"/>
    <tableColumn id="40" xr3:uid="{CE4E8239-1FE4-4BD9-8A2A-27CA236B6B84}" name="FOLIO" dataDxfId="21"/>
    <tableColumn id="41" xr3:uid="{A6C77BA7-EB43-41A0-A0B0-4EE184B18B50}" name="TIPO DE REMBOLSO" dataDxfId="20"/>
    <tableColumn id="42" xr3:uid="{FE26BC8E-3DAD-4BC5-BB7C-830A58B21879}" name="TIPO DE COMPROBANTE2" dataDxfId="19"/>
    <tableColumn id="21" xr3:uid="{24D9A424-84DC-4B1E-8724-7EC0203750BD}" name="PDF" dataDxfId="18"/>
    <tableColumn id="22" xr3:uid="{DE593712-772B-4248-9685-12A46BC03D58}" name="XML" dataDxfId="17"/>
    <tableColumn id="23" xr3:uid="{425ABE5A-9F68-4951-8D4E-729241B742C0}" name="PDF NOTA" dataDxfId="16"/>
    <tableColumn id="24" xr3:uid="{06244D09-2455-417D-A6A5-44BBB5F10EE7}" name="XML NOTA" dataDxfId="15"/>
    <tableColumn id="25" xr3:uid="{6C5CAED3-CE93-4B59-A411-E457313FB390}" name="RECIBO" dataDxfId="14"/>
    <tableColumn id="26" xr3:uid="{5FA45480-F0D7-462E-804A-9E4332384056}" name="FECHA DOCUMENTO" dataDxfId="13"/>
    <tableColumn id="27" xr3:uid="{B02503F7-317E-4606-AFB3-597A1A4D8255}" name="Subtotal" dataDxfId="12" dataCellStyle="Millares"/>
    <tableColumn id="28" xr3:uid="{F99B7DEA-298F-4023-8E7C-560AD4B9DBDE}" name="TIENEN ANEXO" dataDxfId="11"/>
    <tableColumn id="29" xr3:uid="{6A77F716-BEA1-4CA9-9536-A66588390797}" name="VALIDACION XML" dataDxfId="10"/>
    <tableColumn id="30" xr3:uid="{481534A5-A32A-4157-9B0A-C23A40339515}" name="VALIDACION NOTA " dataDxfId="9"/>
    <tableColumn id="31" xr3:uid="{0CF8661D-3C54-4D7B-9B3D-FECC7F6B48F1}" name="RETENIDO" dataDxfId="8" dataCellStyle="Millares"/>
    <tableColumn id="32" xr3:uid="{FD974E4B-649E-42EB-97AA-946842ECACFE}" name="TRASLADADO" dataDxfId="7" dataCellStyle="Millares"/>
    <tableColumn id="33" xr3:uid="{04526839-7B2A-46F9-92F7-7B8A09BF7998}" name="CLAVE" dataDxfId="6">
      <calculatedColumnFormula>IF(ISBLANK(AE8),MID(AI8,12,2),MID(AE8,12,2))</calculatedColumnFormula>
    </tableColumn>
    <tableColumn id="1" xr3:uid="{62D03298-F38D-49FA-8458-4AEBFA1D6936}" name="ESTATUS3" dataDxfId="5"/>
    <tableColumn id="44" xr3:uid="{CFE56C7F-30D1-4E05-8973-A73D9DAAB1C8}" name="CONCEPTO REEMBOLSO FOLIO" dataDxfId="4"/>
    <tableColumn id="49" xr3:uid="{4CFBC7EF-E61E-478C-A74A-9D3DEB58A11E}" name="FECHA" dataDxfId="3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DC73-AB5F-43EA-AF0E-14C8477DF15D}">
  <sheetPr>
    <tabColor rgb="FF92D050"/>
  </sheetPr>
  <dimension ref="A1:AT8"/>
  <sheetViews>
    <sheetView tabSelected="1" topLeftCell="B1" zoomScaleNormal="100" workbookViewId="0">
      <pane ySplit="7" topLeftCell="A8" activePane="bottomLeft" state="frozen"/>
      <selection pane="bottomLeft" activeCell="G4" sqref="G4:H4"/>
    </sheetView>
  </sheetViews>
  <sheetFormatPr baseColWidth="10" defaultRowHeight="15" x14ac:dyDescent="0.2"/>
  <cols>
    <col min="1" max="1" width="36.6640625" hidden="1" customWidth="1"/>
    <col min="2" max="2" width="13.1640625" customWidth="1"/>
    <col min="3" max="3" width="14.5" bestFit="1" customWidth="1"/>
    <col min="4" max="4" width="14.83203125" style="1" customWidth="1"/>
    <col min="5" max="5" width="14.83203125" style="1" hidden="1" customWidth="1"/>
    <col min="6" max="6" width="35.5" style="4" bestFit="1" customWidth="1"/>
    <col min="7" max="7" width="7" customWidth="1"/>
    <col min="8" max="8" width="14.33203125" style="1" bestFit="1" customWidth="1"/>
    <col min="9" max="9" width="63.83203125" style="7" bestFit="1" customWidth="1"/>
    <col min="10" max="10" width="23" hidden="1" customWidth="1"/>
    <col min="11" max="11" width="8.1640625" bestFit="1" customWidth="1"/>
    <col min="12" max="12" width="87" style="2" hidden="1" customWidth="1"/>
    <col min="13" max="13" width="113" hidden="1" customWidth="1"/>
    <col min="14" max="14" width="95.5" hidden="1" customWidth="1"/>
    <col min="15" max="15" width="12" hidden="1" customWidth="1"/>
    <col min="16" max="16" width="13.33203125" hidden="1" customWidth="1"/>
    <col min="17" max="17" width="14.5" hidden="1" customWidth="1"/>
    <col min="18" max="18" width="11.1640625" hidden="1" customWidth="1"/>
    <col min="19" max="19" width="12.6640625" hidden="1" customWidth="1"/>
    <col min="20" max="20" width="12" hidden="1" customWidth="1"/>
    <col min="21" max="21" width="14.83203125" hidden="1" customWidth="1"/>
    <col min="22" max="22" width="14.5" style="10" hidden="1" customWidth="1"/>
    <col min="23" max="23" width="14.33203125" style="1" hidden="1" customWidth="1"/>
    <col min="24" max="24" width="8.6640625" style="11" customWidth="1"/>
    <col min="25" max="25" width="64.83203125" hidden="1" customWidth="1"/>
    <col min="26" max="26" width="8.6640625" customWidth="1"/>
    <col min="27" max="27" width="8" style="11" customWidth="1"/>
    <col min="28" max="28" width="9.83203125" style="1" bestFit="1" customWidth="1"/>
    <col min="29" max="29" width="13.6640625" style="2" bestFit="1" customWidth="1"/>
    <col min="30" max="30" width="14" bestFit="1" customWidth="1"/>
    <col min="31" max="31" width="52.5" bestFit="1" customWidth="1"/>
    <col min="32" max="32" width="52.6640625" bestFit="1" customWidth="1"/>
    <col min="33" max="33" width="14.5" bestFit="1" customWidth="1"/>
    <col min="34" max="34" width="15" bestFit="1" customWidth="1"/>
    <col min="35" max="35" width="47" bestFit="1" customWidth="1"/>
    <col min="36" max="36" width="11.33203125" customWidth="1"/>
    <col min="37" max="37" width="13.5" style="7" bestFit="1" customWidth="1"/>
    <col min="38" max="38" width="12" style="18" bestFit="1" customWidth="1"/>
    <col min="39" max="39" width="10.6640625" style="1" bestFit="1" customWidth="1"/>
    <col min="40" max="40" width="16.6640625" bestFit="1" customWidth="1"/>
    <col min="41" max="41" width="14.83203125" bestFit="1" customWidth="1"/>
    <col min="42" max="42" width="16.5" style="7" bestFit="1" customWidth="1"/>
    <col min="43" max="43" width="10.5" style="7" bestFit="1" customWidth="1"/>
    <col min="44" max="44" width="20" style="1" bestFit="1" customWidth="1"/>
    <col min="45" max="45" width="32" bestFit="1" customWidth="1"/>
    <col min="46" max="46" width="13.83203125" bestFit="1" customWidth="1"/>
  </cols>
  <sheetData>
    <row r="1" spans="1:46" ht="17.25" customHeight="1" thickTop="1" x14ac:dyDescent="0.2">
      <c r="A1" s="35"/>
      <c r="B1" s="48"/>
      <c r="C1" s="48"/>
      <c r="D1" s="48"/>
      <c r="E1" s="51" t="s">
        <v>90</v>
      </c>
      <c r="F1" s="51"/>
      <c r="G1" s="52" t="s">
        <v>100</v>
      </c>
      <c r="H1" s="52"/>
      <c r="I1" s="40" t="s">
        <v>99</v>
      </c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1"/>
    </row>
    <row r="2" spans="1:46" ht="16.5" customHeight="1" x14ac:dyDescent="0.2">
      <c r="A2" s="36"/>
      <c r="B2" s="49"/>
      <c r="C2" s="49"/>
      <c r="D2" s="49"/>
      <c r="E2" s="53" t="s">
        <v>91</v>
      </c>
      <c r="F2" s="53"/>
      <c r="G2" s="54" t="s">
        <v>92</v>
      </c>
      <c r="H2" s="54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3"/>
    </row>
    <row r="3" spans="1:46" ht="16.5" customHeight="1" x14ac:dyDescent="0.2">
      <c r="A3" s="36"/>
      <c r="B3" s="49"/>
      <c r="C3" s="49"/>
      <c r="D3" s="49"/>
      <c r="E3" s="53" t="s">
        <v>93</v>
      </c>
      <c r="F3" s="53"/>
      <c r="G3" s="55" t="s">
        <v>101</v>
      </c>
      <c r="H3" s="55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3"/>
    </row>
    <row r="4" spans="1:46" ht="16.5" customHeight="1" x14ac:dyDescent="0.2">
      <c r="A4" s="36"/>
      <c r="B4" s="49"/>
      <c r="C4" s="49"/>
      <c r="D4" s="49"/>
      <c r="E4" s="53" t="s">
        <v>94</v>
      </c>
      <c r="F4" s="53"/>
      <c r="G4" s="56" t="s">
        <v>95</v>
      </c>
      <c r="H4" s="56"/>
      <c r="I4" s="44" t="s">
        <v>96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5"/>
    </row>
    <row r="5" spans="1:46" ht="16" thickBot="1" x14ac:dyDescent="0.25">
      <c r="A5" s="37"/>
      <c r="B5" s="50"/>
      <c r="C5" s="50"/>
      <c r="D5" s="50"/>
      <c r="E5" s="38" t="s">
        <v>97</v>
      </c>
      <c r="F5" s="38"/>
      <c r="G5" s="39" t="s">
        <v>98</v>
      </c>
      <c r="H5" s="39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7"/>
    </row>
    <row r="6" spans="1:46" ht="16" thickTop="1" x14ac:dyDescent="0.2"/>
    <row r="7" spans="1:46" s="12" customFormat="1" ht="45.75" customHeight="1" x14ac:dyDescent="0.2">
      <c r="A7" s="6" t="s">
        <v>55</v>
      </c>
      <c r="B7" s="6" t="s">
        <v>0</v>
      </c>
      <c r="C7" s="6" t="s">
        <v>88</v>
      </c>
      <c r="D7" s="6" t="s">
        <v>1</v>
      </c>
      <c r="E7" s="8" t="s">
        <v>2</v>
      </c>
      <c r="F7" s="6" t="s">
        <v>3</v>
      </c>
      <c r="G7" s="6" t="s">
        <v>4</v>
      </c>
      <c r="H7" s="9" t="s">
        <v>5</v>
      </c>
      <c r="I7" s="6" t="s">
        <v>6</v>
      </c>
      <c r="J7" s="6" t="s">
        <v>7</v>
      </c>
      <c r="K7" s="6" t="s">
        <v>8</v>
      </c>
      <c r="L7" s="6" t="s">
        <v>9</v>
      </c>
      <c r="M7" s="6" t="s">
        <v>10</v>
      </c>
      <c r="N7" s="6" t="s">
        <v>11</v>
      </c>
      <c r="O7" s="6" t="s">
        <v>12</v>
      </c>
      <c r="P7" s="6" t="s">
        <v>13</v>
      </c>
      <c r="Q7" s="6" t="s">
        <v>14</v>
      </c>
      <c r="R7" s="6" t="s">
        <v>15</v>
      </c>
      <c r="S7" s="6" t="s">
        <v>56</v>
      </c>
      <c r="T7" s="16" t="s">
        <v>57</v>
      </c>
      <c r="U7" s="8" t="s">
        <v>58</v>
      </c>
      <c r="V7" s="6" t="s">
        <v>59</v>
      </c>
      <c r="W7" s="5" t="s">
        <v>60</v>
      </c>
      <c r="X7" s="6" t="s">
        <v>61</v>
      </c>
      <c r="Y7" s="15" t="s">
        <v>78</v>
      </c>
      <c r="Z7" s="17" t="s">
        <v>54</v>
      </c>
      <c r="AA7" s="24" t="s">
        <v>79</v>
      </c>
      <c r="AB7" s="15" t="s">
        <v>53</v>
      </c>
      <c r="AC7" s="15" t="s">
        <v>74</v>
      </c>
      <c r="AD7" s="15" t="s">
        <v>77</v>
      </c>
      <c r="AE7" s="6" t="s">
        <v>64</v>
      </c>
      <c r="AF7" s="6" t="s">
        <v>65</v>
      </c>
      <c r="AG7" s="6" t="s">
        <v>66</v>
      </c>
      <c r="AH7" s="6" t="s">
        <v>67</v>
      </c>
      <c r="AI7" s="6" t="s">
        <v>68</v>
      </c>
      <c r="AJ7" s="13" t="s">
        <v>69</v>
      </c>
      <c r="AK7" s="9" t="s">
        <v>63</v>
      </c>
      <c r="AL7" s="6" t="s">
        <v>71</v>
      </c>
      <c r="AM7" s="13" t="s">
        <v>72</v>
      </c>
      <c r="AN7" s="6" t="s">
        <v>73</v>
      </c>
      <c r="AO7" s="9" t="s">
        <v>75</v>
      </c>
      <c r="AP7" s="14" t="s">
        <v>70</v>
      </c>
      <c r="AQ7" s="13" t="s">
        <v>76</v>
      </c>
      <c r="AR7" s="14" t="s">
        <v>87</v>
      </c>
      <c r="AS7" s="14" t="s">
        <v>86</v>
      </c>
      <c r="AT7" s="14" t="s">
        <v>89</v>
      </c>
    </row>
    <row r="8" spans="1:46" x14ac:dyDescent="0.2">
      <c r="A8" t="s">
        <v>23</v>
      </c>
      <c r="B8" s="25"/>
      <c r="C8" s="25"/>
      <c r="D8" s="26"/>
      <c r="E8" s="27">
        <v>45087</v>
      </c>
      <c r="F8" s="26"/>
      <c r="G8" s="25"/>
      <c r="H8" s="28"/>
      <c r="I8" s="26"/>
      <c r="J8" s="26" t="s">
        <v>22</v>
      </c>
      <c r="K8" s="29"/>
      <c r="L8" s="26" t="s">
        <v>23</v>
      </c>
      <c r="M8" s="26" t="s">
        <v>17</v>
      </c>
      <c r="N8" s="26" t="s">
        <v>24</v>
      </c>
      <c r="O8" s="26" t="s">
        <v>18</v>
      </c>
      <c r="P8" s="26" t="s">
        <v>19</v>
      </c>
      <c r="Q8" s="26">
        <v>45205</v>
      </c>
      <c r="R8" s="26">
        <v>622</v>
      </c>
      <c r="S8" s="26">
        <v>41</v>
      </c>
      <c r="T8" s="26">
        <v>622</v>
      </c>
      <c r="U8" s="27">
        <v>622</v>
      </c>
      <c r="V8" s="25">
        <v>0</v>
      </c>
      <c r="W8" s="30" t="s">
        <v>62</v>
      </c>
      <c r="X8" s="25"/>
      <c r="Y8" s="26"/>
      <c r="Z8" s="31"/>
      <c r="AA8" s="32"/>
      <c r="AB8" s="29"/>
      <c r="AC8" s="26"/>
      <c r="AD8" s="26"/>
      <c r="AE8" s="26"/>
      <c r="AF8" s="26"/>
      <c r="AG8" s="26"/>
      <c r="AH8" s="26"/>
      <c r="AI8" s="26"/>
      <c r="AJ8" s="33"/>
      <c r="AK8" s="28"/>
      <c r="AL8" s="25"/>
      <c r="AM8" s="26"/>
      <c r="AN8" s="26"/>
      <c r="AO8" s="28">
        <v>0</v>
      </c>
      <c r="AP8" s="28">
        <v>0</v>
      </c>
      <c r="AQ8" s="25" t="str">
        <f t="shared" ref="AQ8" si="0">IF(ISBLANK(AE8),MID(AI8,12,2),MID(AE8,12,2))</f>
        <v/>
      </c>
      <c r="AR8" s="26"/>
      <c r="AS8" s="34"/>
      <c r="AT8" s="33"/>
    </row>
  </sheetData>
  <mergeCells count="13">
    <mergeCell ref="E5:F5"/>
    <mergeCell ref="G5:H5"/>
    <mergeCell ref="I1:AT3"/>
    <mergeCell ref="I4:AT5"/>
    <mergeCell ref="B1:D5"/>
    <mergeCell ref="E1:F1"/>
    <mergeCell ref="G1:H1"/>
    <mergeCell ref="E2:F2"/>
    <mergeCell ref="G2:H2"/>
    <mergeCell ref="E3:F3"/>
    <mergeCell ref="G3:H3"/>
    <mergeCell ref="E4:F4"/>
    <mergeCell ref="G4:H4"/>
  </mergeCells>
  <phoneticPr fontId="7" type="noConversion"/>
  <conditionalFormatting sqref="E1:E5">
    <cfRule type="containsText" dxfId="2" priority="1" operator="containsText" text="CES">
      <formula>NOT(ISERROR(SEARCH("CES",E1)))</formula>
    </cfRule>
  </conditionalFormatting>
  <conditionalFormatting sqref="X6:X1048576">
    <cfRule type="duplicateValues" dxfId="1" priority="2"/>
  </conditionalFormatting>
  <conditionalFormatting sqref="AB6:AB1048576">
    <cfRule type="duplicateValues" dxfId="0" priority="3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9428E-6668-4168-9890-AB43BB9C0B22}">
  <dimension ref="A2:D41"/>
  <sheetViews>
    <sheetView workbookViewId="0">
      <selection activeCell="D31" sqref="D31"/>
    </sheetView>
  </sheetViews>
  <sheetFormatPr baseColWidth="10" defaultRowHeight="15" x14ac:dyDescent="0.2"/>
  <cols>
    <col min="1" max="1" width="12.1640625" customWidth="1"/>
    <col min="3" max="3" width="11.83203125" bestFit="1" customWidth="1"/>
  </cols>
  <sheetData>
    <row r="2" spans="1:4" x14ac:dyDescent="0.2">
      <c r="A2" s="21" t="s">
        <v>16</v>
      </c>
      <c r="B2" s="22" t="s">
        <v>21</v>
      </c>
      <c r="C2" s="23" t="str">
        <f>VLOOKUP(A2,B2:B36,1,0)</f>
        <v>2807402366</v>
      </c>
      <c r="D2" s="23"/>
    </row>
    <row r="3" spans="1:4" x14ac:dyDescent="0.2">
      <c r="A3" s="3" t="s">
        <v>20</v>
      </c>
      <c r="B3" s="20" t="s">
        <v>16</v>
      </c>
      <c r="C3" t="e">
        <f t="shared" ref="C3:C38" si="0">VLOOKUP(A3,B3:B37,1,0)</f>
        <v>#N/A</v>
      </c>
    </row>
    <row r="4" spans="1:4" x14ac:dyDescent="0.2">
      <c r="A4" s="3" t="s">
        <v>21</v>
      </c>
      <c r="B4" s="19" t="s">
        <v>26</v>
      </c>
      <c r="C4" t="e">
        <f t="shared" si="0"/>
        <v>#N/A</v>
      </c>
    </row>
    <row r="5" spans="1:4" x14ac:dyDescent="0.2">
      <c r="A5" s="3" t="s">
        <v>25</v>
      </c>
      <c r="B5" s="19" t="s">
        <v>27</v>
      </c>
      <c r="C5" t="e">
        <f t="shared" si="0"/>
        <v>#N/A</v>
      </c>
    </row>
    <row r="6" spans="1:4" x14ac:dyDescent="0.2">
      <c r="A6" s="3" t="s">
        <v>26</v>
      </c>
      <c r="B6" s="19" t="s">
        <v>27</v>
      </c>
      <c r="C6" t="e">
        <f t="shared" si="0"/>
        <v>#N/A</v>
      </c>
    </row>
    <row r="7" spans="1:4" x14ac:dyDescent="0.2">
      <c r="A7" s="3" t="s">
        <v>27</v>
      </c>
      <c r="B7" s="19" t="s">
        <v>29</v>
      </c>
      <c r="C7" t="e">
        <f t="shared" si="0"/>
        <v>#N/A</v>
      </c>
    </row>
    <row r="8" spans="1:4" x14ac:dyDescent="0.2">
      <c r="A8" s="3" t="s">
        <v>27</v>
      </c>
      <c r="B8" s="19">
        <v>2807287676</v>
      </c>
      <c r="C8" t="e">
        <f t="shared" si="0"/>
        <v>#N/A</v>
      </c>
    </row>
    <row r="9" spans="1:4" x14ac:dyDescent="0.2">
      <c r="A9" s="3" t="s">
        <v>28</v>
      </c>
      <c r="B9" s="19" t="s">
        <v>30</v>
      </c>
      <c r="C9" t="e">
        <f t="shared" si="0"/>
        <v>#N/A</v>
      </c>
    </row>
    <row r="10" spans="1:4" x14ac:dyDescent="0.2">
      <c r="A10" s="3" t="s">
        <v>29</v>
      </c>
      <c r="B10" s="19" t="s">
        <v>31</v>
      </c>
      <c r="C10" t="e">
        <f t="shared" si="0"/>
        <v>#N/A</v>
      </c>
    </row>
    <row r="11" spans="1:4" x14ac:dyDescent="0.2">
      <c r="A11" s="3" t="s">
        <v>30</v>
      </c>
      <c r="B11" s="19" t="s">
        <v>32</v>
      </c>
      <c r="C11" t="e">
        <f t="shared" si="0"/>
        <v>#N/A</v>
      </c>
    </row>
    <row r="12" spans="1:4" x14ac:dyDescent="0.2">
      <c r="A12" s="3" t="s">
        <v>30</v>
      </c>
      <c r="B12" s="19" t="s">
        <v>33</v>
      </c>
      <c r="C12" t="e">
        <f t="shared" si="0"/>
        <v>#N/A</v>
      </c>
    </row>
    <row r="13" spans="1:4" x14ac:dyDescent="0.2">
      <c r="A13" s="3" t="s">
        <v>31</v>
      </c>
      <c r="B13" s="19" t="s">
        <v>34</v>
      </c>
      <c r="C13" t="e">
        <f t="shared" si="0"/>
        <v>#N/A</v>
      </c>
    </row>
    <row r="14" spans="1:4" x14ac:dyDescent="0.2">
      <c r="A14" s="3" t="s">
        <v>32</v>
      </c>
      <c r="B14" s="19" t="s">
        <v>35</v>
      </c>
      <c r="C14" t="e">
        <f t="shared" si="0"/>
        <v>#N/A</v>
      </c>
    </row>
    <row r="15" spans="1:4" x14ac:dyDescent="0.2">
      <c r="A15" s="3" t="s">
        <v>33</v>
      </c>
      <c r="B15" s="19">
        <v>1511368249</v>
      </c>
      <c r="C15" t="e">
        <f t="shared" si="0"/>
        <v>#N/A</v>
      </c>
    </row>
    <row r="16" spans="1:4" x14ac:dyDescent="0.2">
      <c r="A16" s="3" t="s">
        <v>34</v>
      </c>
      <c r="B16" s="19">
        <v>908393147</v>
      </c>
      <c r="C16" t="e">
        <f t="shared" si="0"/>
        <v>#N/A</v>
      </c>
    </row>
    <row r="17" spans="1:4" x14ac:dyDescent="0.2">
      <c r="A17" s="3" t="s">
        <v>35</v>
      </c>
      <c r="B17" s="19" t="s">
        <v>37</v>
      </c>
      <c r="C17" t="e">
        <f t="shared" si="0"/>
        <v>#N/A</v>
      </c>
    </row>
    <row r="18" spans="1:4" x14ac:dyDescent="0.2">
      <c r="A18" s="3" t="s">
        <v>33</v>
      </c>
      <c r="B18" s="19" t="s">
        <v>37</v>
      </c>
      <c r="C18" t="e">
        <f t="shared" si="0"/>
        <v>#N/A</v>
      </c>
    </row>
    <row r="19" spans="1:4" x14ac:dyDescent="0.2">
      <c r="A19" s="3" t="s">
        <v>36</v>
      </c>
      <c r="B19" s="19" t="s">
        <v>38</v>
      </c>
      <c r="C19" t="e">
        <f t="shared" si="0"/>
        <v>#N/A</v>
      </c>
    </row>
    <row r="20" spans="1:4" x14ac:dyDescent="0.2">
      <c r="A20" s="3" t="s">
        <v>37</v>
      </c>
      <c r="B20" s="19" t="s">
        <v>39</v>
      </c>
      <c r="C20" t="e">
        <f t="shared" si="0"/>
        <v>#N/A</v>
      </c>
    </row>
    <row r="21" spans="1:4" x14ac:dyDescent="0.2">
      <c r="A21" s="3" t="s">
        <v>37</v>
      </c>
      <c r="B21" s="19" t="s">
        <v>40</v>
      </c>
      <c r="C21" t="e">
        <f t="shared" si="0"/>
        <v>#N/A</v>
      </c>
    </row>
    <row r="22" spans="1:4" x14ac:dyDescent="0.2">
      <c r="A22" s="3" t="s">
        <v>38</v>
      </c>
      <c r="B22" s="19" t="s">
        <v>41</v>
      </c>
      <c r="C22" t="e">
        <f t="shared" si="0"/>
        <v>#N/A</v>
      </c>
    </row>
    <row r="23" spans="1:4" x14ac:dyDescent="0.2">
      <c r="A23" s="3" t="s">
        <v>39</v>
      </c>
      <c r="B23" s="19" t="s">
        <v>42</v>
      </c>
      <c r="C23" t="e">
        <f t="shared" si="0"/>
        <v>#N/A</v>
      </c>
    </row>
    <row r="24" spans="1:4" x14ac:dyDescent="0.2">
      <c r="A24" s="21" t="s">
        <v>40</v>
      </c>
      <c r="B24" s="22" t="s">
        <v>42</v>
      </c>
      <c r="C24" s="23" t="str">
        <f t="shared" si="0"/>
        <v>2814036128</v>
      </c>
      <c r="D24" s="23"/>
    </row>
    <row r="25" spans="1:4" x14ac:dyDescent="0.2">
      <c r="A25" s="3" t="s">
        <v>41</v>
      </c>
      <c r="B25" s="19" t="s">
        <v>43</v>
      </c>
      <c r="C25" t="e">
        <f t="shared" si="0"/>
        <v>#N/A</v>
      </c>
    </row>
    <row r="26" spans="1:4" x14ac:dyDescent="0.2">
      <c r="A26" s="3" t="s">
        <v>42</v>
      </c>
      <c r="B26" s="19" t="s">
        <v>44</v>
      </c>
      <c r="C26" t="e">
        <f t="shared" si="0"/>
        <v>#N/A</v>
      </c>
    </row>
    <row r="27" spans="1:4" x14ac:dyDescent="0.2">
      <c r="A27" s="3" t="s">
        <v>42</v>
      </c>
      <c r="B27" s="19" t="s">
        <v>44</v>
      </c>
      <c r="C27" t="e">
        <f t="shared" si="0"/>
        <v>#N/A</v>
      </c>
    </row>
    <row r="28" spans="1:4" x14ac:dyDescent="0.2">
      <c r="A28" s="3" t="s">
        <v>43</v>
      </c>
      <c r="B28" s="19" t="s">
        <v>45</v>
      </c>
      <c r="C28" t="e">
        <f t="shared" si="0"/>
        <v>#N/A</v>
      </c>
    </row>
    <row r="29" spans="1:4" x14ac:dyDescent="0.2">
      <c r="A29" s="3" t="s">
        <v>44</v>
      </c>
      <c r="B29" s="19" t="s">
        <v>80</v>
      </c>
      <c r="C29" t="e">
        <f t="shared" si="0"/>
        <v>#N/A</v>
      </c>
    </row>
    <row r="30" spans="1:4" x14ac:dyDescent="0.2">
      <c r="A30" s="3" t="s">
        <v>44</v>
      </c>
      <c r="B30" s="19" t="s">
        <v>81</v>
      </c>
      <c r="C30" t="e">
        <f t="shared" si="0"/>
        <v>#N/A</v>
      </c>
    </row>
    <row r="31" spans="1:4" x14ac:dyDescent="0.2">
      <c r="A31" s="3" t="s">
        <v>45</v>
      </c>
      <c r="B31" s="19" t="s">
        <v>82</v>
      </c>
      <c r="C31" t="e">
        <f t="shared" si="0"/>
        <v>#N/A</v>
      </c>
    </row>
    <row r="32" spans="1:4" x14ac:dyDescent="0.2">
      <c r="A32" s="3" t="s">
        <v>46</v>
      </c>
      <c r="B32" s="19" t="s">
        <v>83</v>
      </c>
      <c r="C32" t="e">
        <f t="shared" si="0"/>
        <v>#N/A</v>
      </c>
    </row>
    <row r="33" spans="1:3" x14ac:dyDescent="0.2">
      <c r="A33" s="3" t="s">
        <v>47</v>
      </c>
      <c r="B33" s="19" t="s">
        <v>84</v>
      </c>
      <c r="C33" t="e">
        <f t="shared" si="0"/>
        <v>#N/A</v>
      </c>
    </row>
    <row r="34" spans="1:3" x14ac:dyDescent="0.2">
      <c r="A34" s="3" t="s">
        <v>48</v>
      </c>
      <c r="B34" s="19" t="s">
        <v>85</v>
      </c>
      <c r="C34" t="e">
        <f t="shared" si="0"/>
        <v>#N/A</v>
      </c>
    </row>
    <row r="35" spans="1:3" x14ac:dyDescent="0.2">
      <c r="A35" s="3" t="s">
        <v>49</v>
      </c>
      <c r="B35" s="19" t="s">
        <v>40</v>
      </c>
      <c r="C35" t="e">
        <f t="shared" si="0"/>
        <v>#N/A</v>
      </c>
    </row>
    <row r="36" spans="1:3" x14ac:dyDescent="0.2">
      <c r="A36" s="3" t="s">
        <v>50</v>
      </c>
      <c r="B36" s="19" t="s">
        <v>40</v>
      </c>
      <c r="C36" t="e">
        <f t="shared" si="0"/>
        <v>#N/A</v>
      </c>
    </row>
    <row r="37" spans="1:3" x14ac:dyDescent="0.2">
      <c r="A37" s="3" t="s">
        <v>51</v>
      </c>
      <c r="C37" t="e">
        <f t="shared" si="0"/>
        <v>#N/A</v>
      </c>
    </row>
    <row r="38" spans="1:3" x14ac:dyDescent="0.2">
      <c r="A38" s="3" t="s">
        <v>52</v>
      </c>
      <c r="C38" t="e">
        <f t="shared" si="0"/>
        <v>#N/A</v>
      </c>
    </row>
    <row r="39" spans="1:3" x14ac:dyDescent="0.2">
      <c r="A39" s="3"/>
    </row>
    <row r="40" spans="1:3" x14ac:dyDescent="0.2">
      <c r="A40" s="3"/>
    </row>
    <row r="41" spans="1:3" x14ac:dyDescent="0.2">
      <c r="A4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Concepto Reembolso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 Condado Brandon</dc:creator>
  <cp:lastModifiedBy>Salvador Santiago Araujo</cp:lastModifiedBy>
  <dcterms:created xsi:type="dcterms:W3CDTF">2023-11-16T15:47:09Z</dcterms:created>
  <dcterms:modified xsi:type="dcterms:W3CDTF">2025-12-30T09:43:32Z</dcterms:modified>
</cp:coreProperties>
</file>